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Documents\HC_2020\Rozpočtová opatření\"/>
    </mc:Choice>
  </mc:AlternateContent>
  <xr:revisionPtr revIDLastSave="0" documentId="13_ncr:1_{45568C81-8B6F-4EC6-AC4E-44D0EF2C894E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s_poznamkami" sheetId="1" r:id="rId1"/>
    <sheet name="zastup" sheetId="2" r:id="rId2"/>
  </sheets>
  <definedNames>
    <definedName name="_xlnm.Print_Titles" localSheetId="0">s_poznamkami!$1:$4</definedName>
    <definedName name="_xlnm.Print_Area" localSheetId="0">s_poznamkami!$A$1:$J$15</definedName>
  </definedNames>
  <calcPr calcId="181029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7" i="2" l="1"/>
  <c r="IO63" i="2"/>
  <c r="IN63" i="2"/>
  <c r="IE63" i="2"/>
  <c r="ID63" i="2"/>
  <c r="HU63" i="2"/>
  <c r="HT63" i="2"/>
  <c r="HK63" i="2"/>
  <c r="HJ63" i="2"/>
  <c r="HA63" i="2"/>
  <c r="GZ63" i="2"/>
  <c r="GQ63" i="2"/>
  <c r="GP63" i="2"/>
  <c r="GG63" i="2"/>
  <c r="GF63" i="2"/>
  <c r="FW63" i="2"/>
  <c r="FV63" i="2"/>
  <c r="FM63" i="2"/>
  <c r="FL63" i="2"/>
  <c r="FC63" i="2"/>
  <c r="FB63" i="2"/>
  <c r="ES63" i="2"/>
  <c r="ER63" i="2"/>
  <c r="EI63" i="2"/>
  <c r="EH63" i="2"/>
  <c r="DY63" i="2"/>
  <c r="DX63" i="2"/>
  <c r="DO63" i="2"/>
  <c r="DN63" i="2"/>
  <c r="DE63" i="2"/>
  <c r="DD63" i="2"/>
  <c r="CU63" i="2"/>
  <c r="CT63" i="2"/>
  <c r="CK63" i="2"/>
  <c r="CJ63" i="2"/>
  <c r="CA63" i="2"/>
  <c r="BZ63" i="2"/>
  <c r="BQ63" i="2"/>
  <c r="BP63" i="2"/>
  <c r="BG63" i="2"/>
  <c r="BF63" i="2"/>
  <c r="AW63" i="2"/>
  <c r="AV63" i="2"/>
  <c r="AM63" i="2"/>
  <c r="AL63" i="2"/>
  <c r="AC63" i="2"/>
  <c r="AB63" i="2"/>
  <c r="S63" i="2"/>
  <c r="R63" i="2"/>
  <c r="I63" i="2"/>
  <c r="H63" i="2"/>
  <c r="I48" i="2"/>
  <c r="H35" i="2"/>
  <c r="I34" i="2"/>
  <c r="I35" i="2"/>
  <c r="I28" i="2"/>
  <c r="I11" i="2"/>
  <c r="I19" i="2"/>
  <c r="H19" i="2"/>
  <c r="H11" i="2"/>
  <c r="H65" i="2"/>
  <c r="O68" i="2" s="1"/>
  <c r="O71" i="2" s="1"/>
  <c r="M76" i="2" s="1"/>
  <c r="M77" i="2" s="1"/>
  <c r="M79" i="2" s="1"/>
  <c r="F10" i="2"/>
  <c r="E10" i="2"/>
  <c r="I65" i="2" l="1"/>
  <c r="M70" i="2"/>
  <c r="M71" i="2" s="1"/>
  <c r="M73" i="2" s="1"/>
</calcChain>
</file>

<file path=xl/sharedStrings.xml><?xml version="1.0" encoding="utf-8"?>
<sst xmlns="http://schemas.openxmlformats.org/spreadsheetml/2006/main" count="93" uniqueCount="50">
  <si>
    <t>Vnitřní pro zasedání MZ</t>
  </si>
  <si>
    <t>SU</t>
  </si>
  <si>
    <t>OdPa</t>
  </si>
  <si>
    <t>Pol</t>
  </si>
  <si>
    <t>UZ</t>
  </si>
  <si>
    <t>Orj</t>
  </si>
  <si>
    <t>Org</t>
  </si>
  <si>
    <t>MD</t>
  </si>
  <si>
    <t>DAL</t>
  </si>
  <si>
    <t>Touto úpravou bude rozpočet navýšen  o Kč  10.786.800,-  ve výdajové i příjmové  části  schváleného rozpočtu. V příjmové části na Kč 82.510.100,- po konsolidaci 82.408.100,- se zapojením Třídy 8 ve výši Kč 7.888.700,-. Ve výdajové části na Kč 90.398.800,- po konsolidaci Kč 90.296.800,-.</t>
  </si>
  <si>
    <t>Žádám tímto o schválení změny rozpočtu k 30.9.2017 dle níže uvedeného rozpisu:</t>
  </si>
  <si>
    <t>Návrh rozpočtového opatření č. 5/2017</t>
  </si>
  <si>
    <r>
      <t>1. Zvýšení rozpočtu  o účel. investiční dotaci Dotaci - rozšíření MŠ- doklad z MHMP č. 3048 z 06/2017.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Zvýšení rozpočtu provedeno v 06/2017 dle pokynu z MHMP </t>
    </r>
  </si>
  <si>
    <t>rozšíření MŠ</t>
  </si>
  <si>
    <t>2. Finanční vypořádání za rok 2016- doklad z MHMP č. 8008 z 06/2017;  Úpravy rozpočtu provedeny v 06/2017 dle pokynu z MHMP .</t>
  </si>
  <si>
    <t>0000</t>
  </si>
  <si>
    <t>fin.vypořádání za rok 2016-odvod psi, nevyčerp. dotace na ZOZku</t>
  </si>
  <si>
    <t>3.  Zvýšení rozpočtu - vratka 100% podílu MČ na celkové daňové povinnosti hl. m. Prahy na dani z příjmů právnických osob za zdaňovací období roku 2016 formou neinvestiční dotace, doklad MHMP č. 3040 z 06/17, Zvýšení rozpočtu provedeno v 06/2017 dle pokynu z MHMP a výdaje provizorně v 06/2017 dány na nespecifikované rezervy,  Dokladem č. 13 převod na konkrétní výdaj.</t>
  </si>
  <si>
    <t>vratka daně z příjmu PO za rok 2016</t>
  </si>
  <si>
    <t>vánoční osvětlení</t>
  </si>
  <si>
    <t>příspěvek ZŠ</t>
  </si>
  <si>
    <t>vnitřní správa</t>
  </si>
  <si>
    <t>4. Investčiní dotace z rozpočtu MHMP, veřejné sportoviště-projekt, schválení na MZ 14.9.2017, dokladem č……………</t>
  </si>
  <si>
    <t>veřejné sportoviště</t>
  </si>
  <si>
    <t>5. Zvýšení rozpočtu  o účel.neinvestič./investičnídotaci  na  sport a kulturu,zdravotnictví (z odvodu výher.hrac.přístrojů) – doklad č. 3037, z 06/2017.Zvýšení rozpočtu provedeno v 06/2017 dle pokynu z MHMP a výdaje provizorně v 06/2017 dány na nespecifikované rezervy,  Dokladem č. 14 převod na konkrétní výdaj.</t>
  </si>
  <si>
    <t>Pozn.</t>
  </si>
  <si>
    <t>činn.HC Kačeři, TJ Sokol</t>
  </si>
  <si>
    <t>dět. Den, Fara</t>
  </si>
  <si>
    <t>Vinohra-fin. Dar</t>
  </si>
  <si>
    <t>fin.dar.Pontes-HombreMundo</t>
  </si>
  <si>
    <t>mezin.tábor,mzda-DPP</t>
  </si>
  <si>
    <t>mezin.tábory-cestovné</t>
  </si>
  <si>
    <t>6. Přesuny v rámci schváleného rozpočtu mezi OdPa, doklad č.15</t>
  </si>
  <si>
    <t>mezin. Spolupr.</t>
  </si>
  <si>
    <t>zpravodaj, kroniky</t>
  </si>
  <si>
    <t>ost.zájm.činn</t>
  </si>
  <si>
    <t>vít.dětí-fin. Poukázky</t>
  </si>
  <si>
    <t>kabiny fot.hřiště</t>
  </si>
  <si>
    <t>vyjmutí ze ZPF</t>
  </si>
  <si>
    <t>Vinoř.zeď-BUS Semtín./Mladobol.</t>
  </si>
  <si>
    <t>Celkem  změna rozpočtu k 30.9.2017</t>
  </si>
  <si>
    <t>vydaje</t>
  </si>
  <si>
    <t>zvýšení příjmů, výdajů</t>
  </si>
  <si>
    <t>prijmy</t>
  </si>
  <si>
    <t>Touto úpravou bude rozpočet navýšen  o Kč  1.872.400,-  ve výdajové i příjmové  části  schváleného rozpočtu. V příjmové části na Kč 71.766.400,- po konsolidaci 71.664.400,- se zapojením Třídy 8 ve výši Kč 7.845.600,-. Ve výdajové části na Kč 79.612.000,- po konsolidaci Kč 79.510.000,-.</t>
  </si>
  <si>
    <t>Vnitřní pro zasedání Rady</t>
  </si>
  <si>
    <t>Žádám tímto o schválení změny rozpočtu k 13.5.2020 dle níže uvedeného rozpisu:</t>
  </si>
  <si>
    <t>Návrh rozpočtového opatření č. 202004</t>
  </si>
  <si>
    <t>1.  Přesun finančních prostředků z VHČ. Prostředky budou využity k rekonstrukci nebytových prostor Mladoboleslavská 8 (bývalý bufet - zadní místnost).</t>
  </si>
  <si>
    <t>Touto úpravou se objem rozpočtu navýší o 200.000,00 Kč v příjmové i výdajové části na částku 65.962.685,90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</si>
</sst>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#,##0.00\ _K_č"/>
    <numFmt numFmtId="166" formatCode="#,###.00"/>
  </numFmts>
  <fonts count="21" x14ac:knownFonts="1">
    <font>
      <sz val="10"/>
      <name val="Arial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indexed="16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7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19">
    <xf numFmtId="0" fontId="0" fillId="0" borderId="0" xfId="0"/>
    <xf numFmtId="0" fontId="12" fillId="0" borderId="0" xfId="0" applyFont="1" applyBorder="1" applyAlignment="1"/>
    <xf numFmtId="0" fontId="13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5" fontId="0" fillId="0" borderId="0" xfId="0" applyNumberFormat="1"/>
    <xf numFmtId="0" fontId="0" fillId="9" borderId="0" xfId="0" applyFont="1" applyFill="1" applyBorder="1" applyAlignment="1">
      <alignment wrapText="1"/>
    </xf>
    <xf numFmtId="0" fontId="0" fillId="9" borderId="0" xfId="0" applyFill="1"/>
    <xf numFmtId="165" fontId="0" fillId="9" borderId="0" xfId="0" applyNumberFormat="1" applyFill="1"/>
    <xf numFmtId="0" fontId="18" fillId="0" borderId="0" xfId="0" applyFont="1"/>
    <xf numFmtId="0" fontId="18" fillId="0" borderId="10" xfId="0" applyFont="1" applyBorder="1" applyAlignment="1">
      <alignment horizontal="center"/>
    </xf>
    <xf numFmtId="0" fontId="18" fillId="9" borderId="0" xfId="0" applyFont="1" applyFill="1"/>
    <xf numFmtId="0" fontId="0" fillId="0" borderId="0" xfId="0"/>
    <xf numFmtId="0" fontId="0" fillId="0" borderId="0" xfId="0" applyFont="1" applyBorder="1" applyAlignment="1"/>
    <xf numFmtId="0" fontId="13" fillId="0" borderId="0" xfId="0" applyFont="1" applyBorder="1" applyAlignment="1"/>
    <xf numFmtId="0" fontId="13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165" fontId="0" fillId="0" borderId="20" xfId="0" applyNumberFormat="1" applyBorder="1"/>
    <xf numFmtId="165" fontId="0" fillId="0" borderId="0" xfId="0" applyNumberFormat="1" applyBorder="1"/>
    <xf numFmtId="0" fontId="13" fillId="0" borderId="21" xfId="0" applyFont="1" applyBorder="1" applyAlignment="1">
      <alignment horizontal="center"/>
    </xf>
    <xf numFmtId="165" fontId="0" fillId="0" borderId="0" xfId="0" applyNumberFormat="1" applyFont="1" applyBorder="1"/>
    <xf numFmtId="0" fontId="0" fillId="0" borderId="0" xfId="0" applyBorder="1"/>
    <xf numFmtId="4" fontId="0" fillId="0" borderId="0" xfId="0" applyNumberFormat="1" applyBorder="1"/>
    <xf numFmtId="165" fontId="17" fillId="0" borderId="0" xfId="0" applyNumberFormat="1" applyFont="1" applyBorder="1"/>
    <xf numFmtId="165" fontId="13" fillId="0" borderId="0" xfId="0" applyNumberFormat="1" applyFont="1" applyBorder="1"/>
    <xf numFmtId="0" fontId="14" fillId="0" borderId="0" xfId="0" applyFont="1" applyBorder="1" applyAlignment="1"/>
    <xf numFmtId="0" fontId="14" fillId="0" borderId="0" xfId="0" applyFont="1"/>
    <xf numFmtId="0" fontId="13" fillId="0" borderId="2" xfId="0" applyFont="1" applyBorder="1" applyAlignment="1">
      <alignment horizontal="center"/>
    </xf>
    <xf numFmtId="0" fontId="14" fillId="0" borderId="4" xfId="0" applyFont="1" applyBorder="1" applyAlignment="1">
      <alignment wrapText="1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165" fontId="14" fillId="0" borderId="4" xfId="0" applyNumberFormat="1" applyFont="1" applyBorder="1"/>
    <xf numFmtId="165" fontId="14" fillId="0" borderId="2" xfId="0" applyNumberFormat="1" applyFont="1" applyBorder="1"/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4" xfId="0" applyFont="1" applyBorder="1"/>
    <xf numFmtId="165" fontId="14" fillId="0" borderId="14" xfId="0" applyNumberFormat="1" applyFont="1" applyBorder="1"/>
    <xf numFmtId="0" fontId="14" fillId="0" borderId="4" xfId="0" quotePrefix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165" fontId="14" fillId="0" borderId="3" xfId="0" applyNumberFormat="1" applyFont="1" applyBorder="1"/>
    <xf numFmtId="166" fontId="14" fillId="0" borderId="12" xfId="0" applyNumberFormat="1" applyFont="1" applyBorder="1" applyAlignment="1">
      <alignment wrapText="1"/>
    </xf>
    <xf numFmtId="0" fontId="14" fillId="0" borderId="1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/>
    <xf numFmtId="165" fontId="14" fillId="0" borderId="6" xfId="0" applyNumberFormat="1" applyFont="1" applyBorder="1"/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4" fontId="14" fillId="0" borderId="0" xfId="0" applyNumberFormat="1" applyFont="1"/>
    <xf numFmtId="0" fontId="13" fillId="9" borderId="4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4" fillId="9" borderId="4" xfId="0" applyFont="1" applyFill="1" applyBorder="1" applyAlignment="1">
      <alignment wrapText="1"/>
    </xf>
    <xf numFmtId="0" fontId="14" fillId="0" borderId="2" xfId="0" applyFont="1" applyBorder="1" applyAlignment="1">
      <alignment horizontal="center"/>
    </xf>
    <xf numFmtId="0" fontId="14" fillId="9" borderId="5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/>
    <xf numFmtId="165" fontId="14" fillId="9" borderId="4" xfId="0" applyNumberFormat="1" applyFont="1" applyFill="1" applyBorder="1"/>
    <xf numFmtId="165" fontId="14" fillId="9" borderId="2" xfId="0" applyNumberFormat="1" applyFont="1" applyFill="1" applyBorder="1"/>
    <xf numFmtId="0" fontId="14" fillId="10" borderId="5" xfId="0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/>
    </xf>
    <xf numFmtId="0" fontId="14" fillId="10" borderId="4" xfId="0" applyFont="1" applyFill="1" applyBorder="1"/>
    <xf numFmtId="165" fontId="14" fillId="10" borderId="4" xfId="0" applyNumberFormat="1" applyFont="1" applyFill="1" applyBorder="1"/>
    <xf numFmtId="165" fontId="14" fillId="10" borderId="2" xfId="0" applyNumberFormat="1" applyFont="1" applyFill="1" applyBorder="1"/>
    <xf numFmtId="0" fontId="14" fillId="9" borderId="9" xfId="0" applyFont="1" applyFill="1" applyBorder="1" applyAlignment="1">
      <alignment horizontal="center"/>
    </xf>
    <xf numFmtId="0" fontId="14" fillId="9" borderId="10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/>
    </xf>
    <xf numFmtId="0" fontId="14" fillId="9" borderId="7" xfId="0" applyFont="1" applyFill="1" applyBorder="1" applyAlignment="1">
      <alignment horizontal="center"/>
    </xf>
    <xf numFmtId="165" fontId="14" fillId="0" borderId="15" xfId="0" applyNumberFormat="1" applyFont="1" applyBorder="1"/>
    <xf numFmtId="0" fontId="14" fillId="9" borderId="7" xfId="0" applyFont="1" applyFill="1" applyBorder="1" applyAlignment="1">
      <alignment wrapText="1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6" fontId="14" fillId="0" borderId="7" xfId="0" applyNumberFormat="1" applyFont="1" applyBorder="1" applyAlignment="1">
      <alignment horizontal="center"/>
    </xf>
    <xf numFmtId="166" fontId="14" fillId="9" borderId="10" xfId="0" applyNumberFormat="1" applyFont="1" applyFill="1" applyBorder="1" applyAlignment="1">
      <alignment horizontal="center"/>
    </xf>
    <xf numFmtId="0" fontId="14" fillId="9" borderId="0" xfId="0" applyFont="1" applyFill="1" applyBorder="1" applyAlignment="1">
      <alignment wrapText="1"/>
    </xf>
    <xf numFmtId="0" fontId="14" fillId="9" borderId="0" xfId="0" applyFont="1" applyFill="1"/>
    <xf numFmtId="165" fontId="14" fillId="9" borderId="0" xfId="0" applyNumberFormat="1" applyFont="1" applyFill="1"/>
    <xf numFmtId="0" fontId="13" fillId="11" borderId="4" xfId="0" applyFont="1" applyFill="1" applyBorder="1" applyAlignment="1">
      <alignment horizontal="center"/>
    </xf>
    <xf numFmtId="0" fontId="13" fillId="11" borderId="4" xfId="0" applyFont="1" applyFill="1" applyBorder="1"/>
    <xf numFmtId="165" fontId="13" fillId="11" borderId="4" xfId="0" applyNumberFormat="1" applyFont="1" applyFill="1" applyBorder="1"/>
    <xf numFmtId="0" fontId="14" fillId="9" borderId="11" xfId="0" applyFont="1" applyFill="1" applyBorder="1" applyAlignment="1">
      <alignment wrapText="1"/>
    </xf>
    <xf numFmtId="165" fontId="14" fillId="0" borderId="0" xfId="0" applyNumberFormat="1" applyFont="1"/>
    <xf numFmtId="165" fontId="17" fillId="0" borderId="0" xfId="0" applyNumberFormat="1" applyFont="1"/>
    <xf numFmtId="165" fontId="14" fillId="0" borderId="17" xfId="0" applyNumberFormat="1" applyFont="1" applyBorder="1"/>
    <xf numFmtId="165" fontId="13" fillId="0" borderId="0" xfId="0" applyNumberFormat="1" applyFont="1"/>
    <xf numFmtId="0" fontId="0" fillId="0" borderId="0" xfId="0" applyFont="1" applyBorder="1" applyAlignment="1">
      <alignment wrapText="1"/>
    </xf>
    <xf numFmtId="0" fontId="13" fillId="0" borderId="0" xfId="0" applyFont="1" applyBorder="1" applyAlignment="1"/>
    <xf numFmtId="0" fontId="13" fillId="0" borderId="0" xfId="0" applyFont="1" applyBorder="1" applyAlignment="1"/>
    <xf numFmtId="0" fontId="0" fillId="0" borderId="0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22" xfId="0" quotePrefix="1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0" fontId="10" fillId="0" borderId="0" xfId="0" applyFont="1" applyBorder="1" applyAlignment="1">
      <alignment wrapText="1"/>
    </xf>
    <xf numFmtId="164" fontId="0" fillId="0" borderId="0" xfId="0" applyNumberFormat="1" applyFont="1" applyBorder="1" applyAlignment="1"/>
    <xf numFmtId="0" fontId="0" fillId="0" borderId="0" xfId="0" applyFont="1" applyBorder="1" applyAlignment="1"/>
    <xf numFmtId="0" fontId="13" fillId="0" borderId="0" xfId="0" applyFont="1" applyBorder="1" applyAlignment="1"/>
    <xf numFmtId="0" fontId="15" fillId="12" borderId="0" xfId="0" applyFont="1" applyFill="1" applyBorder="1" applyAlignment="1">
      <alignment wrapText="1"/>
    </xf>
    <xf numFmtId="0" fontId="13" fillId="0" borderId="23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3" fillId="0" borderId="25" xfId="0" applyFont="1" applyBorder="1" applyAlignment="1">
      <alignment horizontal="left" wrapText="1"/>
    </xf>
    <xf numFmtId="0" fontId="13" fillId="11" borderId="5" xfId="0" applyFont="1" applyFill="1" applyBorder="1" applyAlignment="1">
      <alignment horizontal="left"/>
    </xf>
    <xf numFmtId="0" fontId="13" fillId="9" borderId="0" xfId="0" applyFont="1" applyFill="1" applyBorder="1" applyAlignment="1">
      <alignment wrapText="1"/>
    </xf>
    <xf numFmtId="0" fontId="14" fillId="0" borderId="0" xfId="0" applyFont="1" applyAlignment="1"/>
    <xf numFmtId="164" fontId="14" fillId="0" borderId="0" xfId="0" applyNumberFormat="1" applyFont="1" applyBorder="1" applyAlignment="1"/>
    <xf numFmtId="0" fontId="14" fillId="0" borderId="0" xfId="0" applyFont="1" applyBorder="1" applyAlignment="1"/>
    <xf numFmtId="0" fontId="13" fillId="0" borderId="6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20" fillId="0" borderId="14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16" fillId="0" borderId="2" xfId="0" applyFont="1" applyBorder="1" applyAlignment="1">
      <alignment horizontal="center"/>
    </xf>
    <xf numFmtId="0" fontId="13" fillId="9" borderId="6" xfId="0" applyFont="1" applyFill="1" applyBorder="1" applyAlignment="1">
      <alignment wrapText="1"/>
    </xf>
    <xf numFmtId="0" fontId="14" fillId="9" borderId="4" xfId="0" applyFont="1" applyFill="1" applyBorder="1" applyAlignment="1">
      <alignment wrapText="1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ální" xfId="0" builtinId="0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zoomScale="90" zoomScaleNormal="90" workbookViewId="0">
      <selection activeCell="A12" sqref="A12:J15"/>
    </sheetView>
  </sheetViews>
  <sheetFormatPr defaultColWidth="9" defaultRowHeight="13.2" x14ac:dyDescent="0.25"/>
  <cols>
    <col min="1" max="1" width="8" customWidth="1"/>
    <col min="2" max="3" width="9" customWidth="1"/>
    <col min="4" max="4" width="7" customWidth="1"/>
    <col min="5" max="5" width="8.33203125" customWidth="1"/>
    <col min="6" max="6" width="9" customWidth="1"/>
    <col min="7" max="7" width="9" hidden="1" customWidth="1"/>
    <col min="8" max="8" width="18.33203125" customWidth="1"/>
    <col min="9" max="9" width="18" customWidth="1"/>
    <col min="10" max="10" width="0.44140625" style="24" customWidth="1"/>
    <col min="11" max="12" width="9" customWidth="1"/>
    <col min="13" max="13" width="15.33203125" customWidth="1"/>
    <col min="14" max="14" width="16.33203125" customWidth="1"/>
    <col min="15" max="15" width="19.33203125" customWidth="1"/>
    <col min="16" max="16" width="13.88671875" customWidth="1"/>
    <col min="17" max="17" width="9" customWidth="1"/>
    <col min="18" max="18" width="10.33203125" customWidth="1"/>
  </cols>
  <sheetData>
    <row r="1" spans="1:16" ht="20.100000000000001" customHeight="1" x14ac:dyDescent="0.3">
      <c r="A1" s="1" t="s">
        <v>45</v>
      </c>
      <c r="B1" s="13"/>
      <c r="C1" s="13"/>
      <c r="D1" s="13"/>
      <c r="E1" s="99">
        <v>43964</v>
      </c>
      <c r="F1" s="99"/>
      <c r="G1" s="13"/>
      <c r="H1" s="13"/>
      <c r="I1" s="13"/>
      <c r="K1" s="12"/>
      <c r="L1" s="12"/>
      <c r="M1" s="12"/>
    </row>
    <row r="2" spans="1:16" ht="15.6" customHeight="1" x14ac:dyDescent="0.25">
      <c r="A2" s="100" t="s">
        <v>46</v>
      </c>
      <c r="B2" s="100"/>
      <c r="C2" s="100"/>
      <c r="D2" s="100"/>
      <c r="E2" s="100"/>
      <c r="F2" s="100"/>
      <c r="G2" s="100"/>
      <c r="H2" s="100"/>
      <c r="I2" s="100"/>
      <c r="K2" s="12"/>
      <c r="L2" s="12"/>
      <c r="M2" s="12"/>
    </row>
    <row r="3" spans="1:16" ht="13.35" customHeight="1" x14ac:dyDescent="0.25">
      <c r="A3" s="101" t="s">
        <v>47</v>
      </c>
      <c r="B3" s="101"/>
      <c r="C3" s="101"/>
      <c r="D3" s="101"/>
      <c r="E3" s="101"/>
      <c r="F3" s="101"/>
      <c r="G3" s="101"/>
      <c r="H3" s="101"/>
      <c r="I3" s="101"/>
      <c r="K3" s="12"/>
      <c r="L3" s="12"/>
      <c r="M3" s="12"/>
    </row>
    <row r="4" spans="1:16" ht="13.35" customHeight="1" thickBot="1" x14ac:dyDescent="0.3">
      <c r="A4" s="93"/>
      <c r="B4" s="93"/>
      <c r="C4" s="93"/>
      <c r="D4" s="93"/>
      <c r="E4" s="93"/>
      <c r="F4" s="93"/>
      <c r="G4" s="93"/>
      <c r="H4" s="93"/>
      <c r="I4" s="93"/>
      <c r="K4" s="12"/>
      <c r="L4" s="12"/>
      <c r="M4" s="12"/>
    </row>
    <row r="5" spans="1:16" s="12" customFormat="1" ht="40.200000000000003" customHeight="1" thickBot="1" x14ac:dyDescent="0.3">
      <c r="A5" s="103" t="s">
        <v>48</v>
      </c>
      <c r="B5" s="104"/>
      <c r="C5" s="104"/>
      <c r="D5" s="104"/>
      <c r="E5" s="104"/>
      <c r="F5" s="104"/>
      <c r="G5" s="104"/>
      <c r="H5" s="104"/>
      <c r="I5" s="105"/>
      <c r="J5" s="91"/>
    </row>
    <row r="6" spans="1:16" s="12" customFormat="1" ht="15.6" customHeight="1" x14ac:dyDescent="0.25">
      <c r="A6" s="15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/>
      <c r="H6" s="2" t="s">
        <v>7</v>
      </c>
      <c r="I6" s="22" t="s">
        <v>8</v>
      </c>
      <c r="J6" s="91"/>
    </row>
    <row r="7" spans="1:16" s="12" customFormat="1" ht="15.6" customHeight="1" x14ac:dyDescent="0.25">
      <c r="A7" s="16">
        <v>231</v>
      </c>
      <c r="B7" s="4">
        <v>6330</v>
      </c>
      <c r="C7" s="4">
        <v>4131</v>
      </c>
      <c r="D7" s="4"/>
      <c r="E7" s="4">
        <v>1000</v>
      </c>
      <c r="F7" s="4"/>
      <c r="G7" s="3"/>
      <c r="H7" s="95">
        <v>200000</v>
      </c>
      <c r="I7" s="97"/>
      <c r="J7" s="91"/>
    </row>
    <row r="8" spans="1:16" s="12" customFormat="1" ht="15.6" customHeight="1" thickBot="1" x14ac:dyDescent="0.3">
      <c r="A8" s="17">
        <v>231</v>
      </c>
      <c r="B8" s="18">
        <v>3613</v>
      </c>
      <c r="C8" s="18">
        <v>6121</v>
      </c>
      <c r="D8" s="18"/>
      <c r="E8" s="18">
        <v>807</v>
      </c>
      <c r="F8" s="18"/>
      <c r="G8" s="19"/>
      <c r="H8" s="20"/>
      <c r="I8" s="96">
        <v>200000</v>
      </c>
      <c r="J8" s="91"/>
    </row>
    <row r="9" spans="1:16" s="12" customFormat="1" ht="15.6" customHeight="1" x14ac:dyDescent="0.25">
      <c r="A9" s="92"/>
      <c r="B9" s="92"/>
      <c r="C9" s="92"/>
      <c r="D9" s="92"/>
      <c r="E9" s="92"/>
      <c r="F9" s="92"/>
      <c r="G9" s="92"/>
      <c r="H9" s="92"/>
      <c r="I9" s="92"/>
      <c r="J9" s="91"/>
    </row>
    <row r="10" spans="1:16" s="7" customFormat="1" x14ac:dyDescent="0.25">
      <c r="A10" s="94"/>
      <c r="B10" s="94"/>
      <c r="C10" s="94"/>
      <c r="D10" s="94"/>
      <c r="E10" s="94"/>
      <c r="F10" s="94"/>
      <c r="G10" s="24"/>
      <c r="H10" s="21"/>
      <c r="I10" s="21"/>
      <c r="J10" s="6"/>
      <c r="M10" s="8"/>
      <c r="N10" s="8"/>
      <c r="O10" s="8"/>
    </row>
    <row r="11" spans="1:16" s="7" customFormat="1" x14ac:dyDescent="0.25">
      <c r="A11" s="94"/>
      <c r="B11" s="94"/>
      <c r="C11" s="94"/>
      <c r="D11" s="94"/>
      <c r="E11" s="94"/>
      <c r="F11" s="94"/>
      <c r="G11" s="24"/>
      <c r="H11" s="21"/>
      <c r="I11" s="21"/>
      <c r="J11" s="6"/>
      <c r="M11" s="8"/>
      <c r="N11" s="8"/>
      <c r="O11" s="8"/>
    </row>
    <row r="12" spans="1:16" ht="10.65" customHeight="1" x14ac:dyDescent="0.25">
      <c r="A12" s="102" t="s">
        <v>49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2"/>
      <c r="L12" s="12"/>
      <c r="M12" s="5"/>
      <c r="N12" s="5"/>
      <c r="O12" s="5"/>
      <c r="P12" s="12"/>
    </row>
    <row r="13" spans="1:16" ht="6.6" customHeight="1" x14ac:dyDescent="0.25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2"/>
      <c r="L13" s="12"/>
      <c r="M13" s="5"/>
      <c r="N13" s="5"/>
      <c r="O13" s="5"/>
      <c r="P13" s="12"/>
    </row>
    <row r="14" spans="1:16" x14ac:dyDescent="0.25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2"/>
      <c r="L14" s="24"/>
      <c r="M14" s="21"/>
      <c r="N14" s="21"/>
      <c r="O14" s="21"/>
      <c r="P14" s="25"/>
    </row>
    <row r="15" spans="1:16" x14ac:dyDescent="0.2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2"/>
      <c r="L15" s="24"/>
      <c r="M15" s="21"/>
      <c r="N15" s="21"/>
      <c r="O15" s="21"/>
      <c r="P15" s="24"/>
    </row>
    <row r="16" spans="1:16" x14ac:dyDescent="0.25">
      <c r="A16" s="12"/>
      <c r="B16" s="12"/>
      <c r="C16" s="12"/>
      <c r="D16" s="12"/>
      <c r="E16" s="12"/>
      <c r="F16" s="12"/>
      <c r="G16" s="12"/>
      <c r="H16" s="12"/>
      <c r="I16" s="12"/>
      <c r="K16" s="12"/>
      <c r="L16" s="24"/>
      <c r="M16" s="26"/>
      <c r="N16" s="21"/>
      <c r="O16" s="21"/>
      <c r="P16" s="24"/>
    </row>
    <row r="17" spans="1:16" x14ac:dyDescent="0.25">
      <c r="A17" s="12"/>
      <c r="B17" s="12"/>
      <c r="C17" s="12"/>
      <c r="D17" s="12"/>
      <c r="E17" s="12"/>
      <c r="F17" s="12"/>
      <c r="G17" s="12"/>
      <c r="H17" s="12"/>
      <c r="I17" s="12"/>
      <c r="K17" s="12"/>
      <c r="L17" s="24"/>
      <c r="M17" s="21"/>
      <c r="N17" s="21"/>
      <c r="O17" s="21"/>
      <c r="P17" s="24"/>
    </row>
    <row r="18" spans="1:16" x14ac:dyDescent="0.25">
      <c r="A18" s="12"/>
      <c r="B18" s="12"/>
      <c r="C18" s="12"/>
      <c r="D18" s="12"/>
      <c r="E18" s="12"/>
      <c r="F18" s="12"/>
      <c r="G18" s="12"/>
      <c r="H18" s="12"/>
      <c r="I18" s="12"/>
      <c r="K18" s="12"/>
      <c r="L18" s="24"/>
      <c r="M18" s="21"/>
      <c r="N18" s="21"/>
      <c r="O18" s="21"/>
      <c r="P18" s="25"/>
    </row>
    <row r="19" spans="1:16" x14ac:dyDescent="0.25">
      <c r="A19" s="12"/>
      <c r="B19" s="12"/>
      <c r="C19" s="12"/>
      <c r="D19" s="12"/>
      <c r="E19" s="12"/>
      <c r="F19" s="12"/>
      <c r="G19" s="12"/>
      <c r="H19" s="12"/>
      <c r="I19" s="12"/>
      <c r="K19" s="12"/>
      <c r="L19" s="24"/>
      <c r="M19" s="23"/>
      <c r="N19" s="27"/>
      <c r="O19" s="21"/>
      <c r="P19" s="24"/>
    </row>
    <row r="20" spans="1:16" ht="14.7" customHeight="1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12"/>
      <c r="L20" s="24"/>
      <c r="M20" s="21"/>
      <c r="N20" s="21"/>
      <c r="O20" s="21"/>
      <c r="P20" s="24"/>
    </row>
    <row r="21" spans="1:16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12"/>
      <c r="L21" s="24"/>
      <c r="M21" s="21"/>
      <c r="N21" s="23"/>
      <c r="O21" s="21"/>
      <c r="P21" s="24"/>
    </row>
    <row r="22" spans="1:1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12"/>
      <c r="L22" s="24"/>
      <c r="M22" s="26"/>
      <c r="N22" s="21"/>
      <c r="O22" s="25"/>
      <c r="P22" s="24"/>
    </row>
    <row r="23" spans="1:16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12"/>
      <c r="L23" s="24"/>
      <c r="M23" s="21"/>
      <c r="N23" s="21"/>
      <c r="O23" s="24"/>
      <c r="P23" s="24"/>
    </row>
    <row r="24" spans="1:16" x14ac:dyDescent="0.25">
      <c r="A24" s="12"/>
      <c r="B24" s="12"/>
      <c r="C24" s="12"/>
      <c r="D24" s="12"/>
      <c r="E24" s="12"/>
      <c r="F24" s="12"/>
      <c r="G24" s="12"/>
      <c r="H24" s="12"/>
      <c r="I24" s="12"/>
      <c r="K24" s="12"/>
      <c r="L24" s="24"/>
      <c r="M24" s="21"/>
      <c r="N24" s="21"/>
      <c r="O24" s="24"/>
      <c r="P24" s="24"/>
    </row>
    <row r="25" spans="1:16" x14ac:dyDescent="0.25">
      <c r="A25" s="12"/>
      <c r="B25" s="12"/>
      <c r="C25" s="12"/>
      <c r="D25" s="12"/>
      <c r="E25" s="12"/>
      <c r="F25" s="12"/>
      <c r="G25" s="12"/>
      <c r="H25" s="12"/>
      <c r="I25" s="12"/>
      <c r="K25" s="12"/>
      <c r="L25" s="24"/>
      <c r="M25" s="21"/>
      <c r="N25" s="24"/>
      <c r="O25" s="24"/>
      <c r="P25" s="24"/>
    </row>
    <row r="26" spans="1:16" x14ac:dyDescent="0.25">
      <c r="A26" s="12"/>
      <c r="B26" s="12"/>
      <c r="C26" s="12"/>
      <c r="D26" s="12"/>
      <c r="E26" s="12"/>
      <c r="F26" s="12"/>
      <c r="G26" s="12"/>
      <c r="H26" s="12"/>
      <c r="I26" s="12"/>
      <c r="K26" s="12"/>
      <c r="L26" s="24"/>
      <c r="M26" s="24"/>
      <c r="N26" s="24"/>
      <c r="O26" s="24"/>
      <c r="P26" s="24"/>
    </row>
    <row r="27" spans="1:16" x14ac:dyDescent="0.25">
      <c r="A27" s="12"/>
      <c r="B27" s="12"/>
      <c r="C27" s="12"/>
      <c r="D27" s="12"/>
      <c r="E27" s="12"/>
      <c r="F27" s="12"/>
      <c r="G27" s="12"/>
      <c r="H27" s="12"/>
      <c r="I27" s="12"/>
      <c r="K27" s="12"/>
      <c r="L27" s="24"/>
      <c r="M27" s="24"/>
      <c r="N27" s="24"/>
      <c r="O27" s="24"/>
      <c r="P27" s="24"/>
    </row>
    <row r="28" spans="1:16" x14ac:dyDescent="0.25">
      <c r="A28" s="12"/>
      <c r="B28" s="12"/>
      <c r="C28" s="12"/>
      <c r="D28" s="12"/>
      <c r="E28" s="12"/>
      <c r="F28" s="12"/>
      <c r="G28" s="12"/>
      <c r="H28" s="12"/>
      <c r="I28" s="12"/>
      <c r="K28" s="12"/>
      <c r="L28" s="24"/>
      <c r="M28" s="24"/>
      <c r="N28" s="24"/>
      <c r="O28" s="24"/>
      <c r="P28" s="24"/>
    </row>
    <row r="29" spans="1:16" x14ac:dyDescent="0.25">
      <c r="A29" s="12"/>
      <c r="B29" s="12"/>
      <c r="C29" s="12"/>
      <c r="D29" s="12"/>
      <c r="E29" s="12"/>
      <c r="F29" s="12"/>
      <c r="G29" s="12"/>
      <c r="H29" s="12"/>
      <c r="I29" s="12"/>
      <c r="K29" s="12"/>
      <c r="L29" s="24"/>
      <c r="M29" s="24"/>
      <c r="N29" s="24"/>
      <c r="O29" s="24"/>
      <c r="P29" s="24"/>
    </row>
    <row r="30" spans="1:16" x14ac:dyDescent="0.25">
      <c r="A30" s="12"/>
      <c r="B30" s="12"/>
      <c r="C30" s="12"/>
      <c r="D30" s="12"/>
      <c r="E30" s="12"/>
      <c r="F30" s="12"/>
      <c r="G30" s="12"/>
      <c r="H30" s="12"/>
      <c r="I30" s="12"/>
      <c r="K30" s="12"/>
      <c r="L30" s="24"/>
      <c r="M30" s="24"/>
      <c r="N30" s="24"/>
      <c r="O30" s="24"/>
      <c r="P30" s="24"/>
    </row>
    <row r="31" spans="1:16" x14ac:dyDescent="0.25">
      <c r="A31" s="12"/>
      <c r="B31" s="12"/>
      <c r="C31" s="12"/>
      <c r="D31" s="12"/>
      <c r="E31" s="12"/>
      <c r="F31" s="12"/>
      <c r="G31" s="12"/>
      <c r="H31" s="12"/>
      <c r="I31" s="12"/>
      <c r="K31" s="12"/>
      <c r="L31" s="24"/>
      <c r="M31" s="24"/>
      <c r="N31" s="24"/>
      <c r="O31" s="24"/>
      <c r="P31" s="24"/>
    </row>
    <row r="32" spans="1:16" x14ac:dyDescent="0.25">
      <c r="A32" s="12"/>
      <c r="B32" s="12"/>
      <c r="C32" s="12"/>
      <c r="D32" s="12"/>
      <c r="E32" s="12"/>
      <c r="F32" s="12"/>
      <c r="G32" s="12"/>
      <c r="H32" s="12"/>
      <c r="I32" s="12"/>
      <c r="K32" s="12"/>
      <c r="L32" s="24"/>
      <c r="M32" s="24"/>
      <c r="N32" s="24"/>
      <c r="O32" s="24"/>
      <c r="P32" s="24"/>
    </row>
    <row r="33" spans="1:16" x14ac:dyDescent="0.25">
      <c r="A33" s="12"/>
      <c r="B33" s="12"/>
      <c r="C33" s="12"/>
      <c r="D33" s="12"/>
      <c r="E33" s="12"/>
      <c r="F33" s="12"/>
      <c r="G33" s="12"/>
      <c r="H33" s="12"/>
      <c r="I33" s="12"/>
      <c r="K33" s="12"/>
      <c r="L33" s="24"/>
      <c r="M33" s="24"/>
      <c r="N33" s="24"/>
      <c r="O33" s="24"/>
      <c r="P33" s="24"/>
    </row>
    <row r="34" spans="1:16" x14ac:dyDescent="0.25">
      <c r="A34" s="12"/>
      <c r="B34" s="12"/>
      <c r="C34" s="12"/>
      <c r="D34" s="12"/>
      <c r="E34" s="12"/>
      <c r="F34" s="12"/>
      <c r="G34" s="12"/>
      <c r="H34" s="12"/>
      <c r="I34" s="12"/>
      <c r="K34" s="12"/>
      <c r="L34" s="24"/>
      <c r="M34" s="24"/>
      <c r="N34" s="24"/>
      <c r="O34" s="24"/>
      <c r="P34" s="24"/>
    </row>
    <row r="35" spans="1:16" x14ac:dyDescent="0.25">
      <c r="A35" s="12"/>
      <c r="B35" s="12"/>
      <c r="C35" s="12"/>
      <c r="D35" s="12"/>
      <c r="E35" s="12"/>
      <c r="F35" s="12"/>
      <c r="G35" s="12"/>
      <c r="H35" s="12"/>
      <c r="I35" s="12"/>
      <c r="K35" s="12"/>
      <c r="L35" s="24"/>
      <c r="M35" s="24"/>
      <c r="N35" s="24"/>
      <c r="O35" s="24"/>
      <c r="P35" s="24"/>
    </row>
    <row r="36" spans="1:16" x14ac:dyDescent="0.25">
      <c r="A36" s="12"/>
      <c r="B36" s="12"/>
      <c r="C36" s="12"/>
      <c r="D36" s="12"/>
      <c r="E36" s="12"/>
      <c r="F36" s="12"/>
      <c r="G36" s="12"/>
      <c r="H36" s="12"/>
      <c r="I36" s="12"/>
      <c r="K36" s="12"/>
      <c r="L36" s="24"/>
      <c r="M36" s="24"/>
      <c r="N36" s="24"/>
      <c r="O36" s="24"/>
      <c r="P36" s="24"/>
    </row>
    <row r="37" spans="1:16" x14ac:dyDescent="0.25">
      <c r="A37" s="12"/>
      <c r="B37" s="12"/>
      <c r="C37" s="12"/>
      <c r="D37" s="12"/>
      <c r="E37" s="12"/>
      <c r="F37" s="12"/>
      <c r="G37" s="12"/>
      <c r="H37" s="12"/>
      <c r="I37" s="12"/>
      <c r="K37" s="12"/>
      <c r="L37" s="24"/>
      <c r="M37" s="24"/>
      <c r="N37" s="24"/>
      <c r="O37" s="24"/>
      <c r="P37" s="24"/>
    </row>
  </sheetData>
  <sheetProtection selectLockedCells="1" selectUnlockedCells="1"/>
  <mergeCells count="6">
    <mergeCell ref="A20:J23"/>
    <mergeCell ref="E1:F1"/>
    <mergeCell ref="A2:I2"/>
    <mergeCell ref="A3:I3"/>
    <mergeCell ref="A12:J15"/>
    <mergeCell ref="A5:I5"/>
  </mergeCells>
  <printOptions gridLines="1"/>
  <pageMargins left="0.31496062992125984" right="0.15748031496062992" top="0.35433070866141736" bottom="0.51181102362204722" header="0.51181102362204722" footer="0.35433070866141736"/>
  <pageSetup paperSize="9" orientation="portrait" useFirstPageNumber="1" horizontalDpi="300" verticalDpi="300" r:id="rId1"/>
  <headerFooter alignWithMargins="0">
    <oddFooter>&amp;C&amp;"Times New Roman,obyčejné"&amp;12&amp;P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82"/>
  <sheetViews>
    <sheetView topLeftCell="A83" zoomScale="90" zoomScaleNormal="90" workbookViewId="0">
      <selection activeCell="M56" sqref="M56"/>
    </sheetView>
  </sheetViews>
  <sheetFormatPr defaultColWidth="9" defaultRowHeight="13.2" x14ac:dyDescent="0.25"/>
  <cols>
    <col min="1" max="1" width="8" style="9" customWidth="1"/>
    <col min="2" max="3" width="9" style="9" customWidth="1"/>
    <col min="4" max="4" width="7" style="9" customWidth="1"/>
    <col min="5" max="5" width="8.33203125" style="9" customWidth="1"/>
    <col min="6" max="6" width="9" style="9" customWidth="1"/>
    <col min="7" max="7" width="9" style="9" hidden="1" customWidth="1"/>
    <col min="8" max="8" width="18.33203125" style="9" customWidth="1"/>
    <col min="9" max="9" width="18" style="9" customWidth="1"/>
    <col min="10" max="10" width="20" style="9" hidden="1" customWidth="1"/>
    <col min="11" max="12" width="9" style="9" customWidth="1"/>
    <col min="13" max="13" width="15.33203125" style="9" customWidth="1"/>
    <col min="14" max="14" width="16.33203125" style="9" customWidth="1"/>
    <col min="15" max="15" width="19.33203125" style="9" customWidth="1"/>
    <col min="16" max="16" width="13.88671875" style="9" customWidth="1"/>
    <col min="17" max="17" width="9" style="9" customWidth="1"/>
    <col min="18" max="18" width="10.33203125" style="9" customWidth="1"/>
    <col min="19" max="16384" width="9" style="9"/>
  </cols>
  <sheetData>
    <row r="1" spans="1:10" ht="20.100000000000001" customHeight="1" x14ac:dyDescent="0.3">
      <c r="A1" s="1" t="s">
        <v>0</v>
      </c>
      <c r="B1" s="28"/>
      <c r="C1" s="28"/>
      <c r="D1" s="28"/>
      <c r="E1" s="109">
        <v>43008</v>
      </c>
      <c r="F1" s="109"/>
      <c r="G1" s="28"/>
      <c r="H1" s="28"/>
      <c r="I1" s="28"/>
      <c r="J1" s="29"/>
    </row>
    <row r="2" spans="1:10" ht="15.6" customHeight="1" x14ac:dyDescent="0.25">
      <c r="A2" s="110" t="s">
        <v>10</v>
      </c>
      <c r="B2" s="110"/>
      <c r="C2" s="110"/>
      <c r="D2" s="110"/>
      <c r="E2" s="110"/>
      <c r="F2" s="110"/>
      <c r="G2" s="110"/>
      <c r="H2" s="110"/>
      <c r="I2" s="110"/>
      <c r="J2" s="29"/>
    </row>
    <row r="3" spans="1:10" ht="13.35" customHeight="1" x14ac:dyDescent="0.25">
      <c r="A3" s="101" t="s">
        <v>11</v>
      </c>
      <c r="B3" s="101"/>
      <c r="C3" s="101"/>
      <c r="D3" s="101"/>
      <c r="E3" s="101"/>
      <c r="F3" s="101"/>
      <c r="G3" s="101"/>
      <c r="H3" s="101"/>
      <c r="I3" s="101"/>
      <c r="J3" s="29"/>
    </row>
    <row r="4" spans="1:10" ht="13.3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29"/>
    </row>
    <row r="5" spans="1:10" ht="14.7" customHeight="1" thickBot="1" x14ac:dyDescent="0.3">
      <c r="A5" s="111" t="s">
        <v>12</v>
      </c>
      <c r="B5" s="111"/>
      <c r="C5" s="111"/>
      <c r="D5" s="111"/>
      <c r="E5" s="111"/>
      <c r="F5" s="111"/>
      <c r="G5" s="111"/>
      <c r="H5" s="111"/>
      <c r="I5" s="111"/>
      <c r="J5" s="112"/>
    </row>
    <row r="6" spans="1:10" ht="13.8" thickBot="1" x14ac:dyDescent="0.3">
      <c r="A6" s="111"/>
      <c r="B6" s="111"/>
      <c r="C6" s="111"/>
      <c r="D6" s="111"/>
      <c r="E6" s="111"/>
      <c r="F6" s="111"/>
      <c r="G6" s="111"/>
      <c r="H6" s="111"/>
      <c r="I6" s="111"/>
      <c r="J6" s="112"/>
    </row>
    <row r="7" spans="1:10" ht="23.85" customHeight="1" thickBot="1" x14ac:dyDescent="0.3">
      <c r="A7" s="111"/>
      <c r="B7" s="111"/>
      <c r="C7" s="111"/>
      <c r="D7" s="111"/>
      <c r="E7" s="111"/>
      <c r="F7" s="111"/>
      <c r="G7" s="111"/>
      <c r="H7" s="111"/>
      <c r="I7" s="111"/>
      <c r="J7" s="112"/>
    </row>
    <row r="8" spans="1:10" ht="14.7" customHeight="1" x14ac:dyDescent="0.25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/>
      <c r="H8" s="2" t="s">
        <v>7</v>
      </c>
      <c r="I8" s="30" t="s">
        <v>8</v>
      </c>
      <c r="J8" s="31"/>
    </row>
    <row r="9" spans="1:10" ht="15" customHeight="1" x14ac:dyDescent="0.25">
      <c r="A9" s="32">
        <v>231</v>
      </c>
      <c r="B9" s="33">
        <v>6330</v>
      </c>
      <c r="C9" s="33">
        <v>4137</v>
      </c>
      <c r="D9" s="33">
        <v>84</v>
      </c>
      <c r="E9" s="33">
        <v>407</v>
      </c>
      <c r="F9" s="33">
        <v>80487</v>
      </c>
      <c r="G9" s="34"/>
      <c r="H9" s="35">
        <v>9200000</v>
      </c>
      <c r="I9" s="36">
        <v>0</v>
      </c>
      <c r="J9" s="112" t="s">
        <v>13</v>
      </c>
    </row>
    <row r="10" spans="1:10" x14ac:dyDescent="0.25">
      <c r="A10" s="32">
        <v>231</v>
      </c>
      <c r="B10" s="33">
        <v>3113</v>
      </c>
      <c r="C10" s="33">
        <v>6121</v>
      </c>
      <c r="D10" s="33">
        <v>84</v>
      </c>
      <c r="E10" s="33">
        <f>E9</f>
        <v>407</v>
      </c>
      <c r="F10" s="33">
        <f>F9</f>
        <v>80487</v>
      </c>
      <c r="G10" s="34"/>
      <c r="H10" s="35"/>
      <c r="I10" s="36">
        <v>9200000</v>
      </c>
      <c r="J10" s="112"/>
    </row>
    <row r="11" spans="1:10" x14ac:dyDescent="0.25">
      <c r="A11" s="37"/>
      <c r="B11" s="38"/>
      <c r="C11" s="38"/>
      <c r="D11" s="38"/>
      <c r="E11" s="38"/>
      <c r="F11" s="38"/>
      <c r="G11" s="39"/>
      <c r="H11" s="40">
        <f>SUM(H9:H10)</f>
        <v>9200000</v>
      </c>
      <c r="I11" s="40">
        <f>SUM(I9:I10)</f>
        <v>9200000</v>
      </c>
      <c r="J11" s="31"/>
    </row>
    <row r="12" spans="1:10" ht="10.95" customHeight="1" thickBot="1" x14ac:dyDescent="0.3">
      <c r="A12" s="111" t="s">
        <v>14</v>
      </c>
      <c r="B12" s="111"/>
      <c r="C12" s="111"/>
      <c r="D12" s="111"/>
      <c r="E12" s="111"/>
      <c r="F12" s="111"/>
      <c r="G12" s="111"/>
      <c r="H12" s="111"/>
      <c r="I12" s="111"/>
      <c r="J12" s="112"/>
    </row>
    <row r="13" spans="1:10" ht="13.2" hidden="1" customHeight="1" thickBot="1" x14ac:dyDescent="0.3">
      <c r="A13" s="111"/>
      <c r="B13" s="111"/>
      <c r="C13" s="111"/>
      <c r="D13" s="111"/>
      <c r="E13" s="111"/>
      <c r="F13" s="111"/>
      <c r="G13" s="111"/>
      <c r="H13" s="111"/>
      <c r="I13" s="111"/>
      <c r="J13" s="112"/>
    </row>
    <row r="14" spans="1:10" ht="30.6" customHeight="1" thickBot="1" x14ac:dyDescent="0.3">
      <c r="A14" s="111"/>
      <c r="B14" s="111"/>
      <c r="C14" s="111"/>
      <c r="D14" s="111"/>
      <c r="E14" s="111"/>
      <c r="F14" s="111"/>
      <c r="G14" s="111"/>
      <c r="H14" s="111"/>
      <c r="I14" s="111"/>
      <c r="J14" s="112"/>
    </row>
    <row r="15" spans="1:10" ht="13.35" customHeight="1" x14ac:dyDescent="0.25">
      <c r="A15" s="2" t="s">
        <v>1</v>
      </c>
      <c r="B15" s="2" t="s">
        <v>2</v>
      </c>
      <c r="C15" s="2" t="s">
        <v>3</v>
      </c>
      <c r="D15" s="2" t="s">
        <v>4</v>
      </c>
      <c r="E15" s="2" t="s">
        <v>5</v>
      </c>
      <c r="F15" s="2" t="s">
        <v>6</v>
      </c>
      <c r="G15" s="2"/>
      <c r="H15" s="2" t="s">
        <v>7</v>
      </c>
      <c r="I15" s="30" t="s">
        <v>8</v>
      </c>
      <c r="J15" s="31"/>
    </row>
    <row r="16" spans="1:10" ht="13.35" customHeight="1" x14ac:dyDescent="0.25">
      <c r="A16" s="32">
        <v>231</v>
      </c>
      <c r="B16" s="41" t="s">
        <v>15</v>
      </c>
      <c r="C16" s="33">
        <v>8115</v>
      </c>
      <c r="D16" s="33"/>
      <c r="E16" s="33">
        <v>1002</v>
      </c>
      <c r="F16" s="33"/>
      <c r="G16" s="34"/>
      <c r="H16" s="35">
        <v>43100</v>
      </c>
      <c r="I16" s="36">
        <v>0</v>
      </c>
      <c r="J16" s="113" t="s">
        <v>16</v>
      </c>
    </row>
    <row r="17" spans="1:10" ht="13.35" customHeight="1" x14ac:dyDescent="0.25">
      <c r="A17" s="32">
        <v>231</v>
      </c>
      <c r="B17" s="33">
        <v>6330</v>
      </c>
      <c r="C17" s="33">
        <v>5347</v>
      </c>
      <c r="D17" s="33">
        <v>81</v>
      </c>
      <c r="E17" s="33">
        <v>1002</v>
      </c>
      <c r="F17" s="33"/>
      <c r="G17" s="34"/>
      <c r="H17" s="35"/>
      <c r="I17" s="36">
        <v>40000</v>
      </c>
      <c r="J17" s="114"/>
    </row>
    <row r="18" spans="1:10" ht="25.95" customHeight="1" x14ac:dyDescent="0.25">
      <c r="A18" s="32">
        <v>231</v>
      </c>
      <c r="B18" s="33">
        <v>6330</v>
      </c>
      <c r="C18" s="33">
        <v>5347</v>
      </c>
      <c r="D18" s="33"/>
      <c r="E18" s="33">
        <v>1002</v>
      </c>
      <c r="F18" s="33"/>
      <c r="G18" s="34"/>
      <c r="H18" s="35"/>
      <c r="I18" s="36">
        <v>3100</v>
      </c>
      <c r="J18" s="115"/>
    </row>
    <row r="19" spans="1:10" ht="13.35" customHeight="1" x14ac:dyDescent="0.25">
      <c r="A19" s="42"/>
      <c r="B19" s="43"/>
      <c r="C19" s="43"/>
      <c r="D19" s="43"/>
      <c r="E19" s="43"/>
      <c r="F19" s="43"/>
      <c r="G19" s="44"/>
      <c r="H19" s="45">
        <f>SUM(H16:H18)</f>
        <v>43100</v>
      </c>
      <c r="I19" s="45">
        <f>SUM(I16:I18)</f>
        <v>43100</v>
      </c>
      <c r="J19" s="46"/>
    </row>
    <row r="20" spans="1:10" ht="13.35" customHeight="1" thickBot="1" x14ac:dyDescent="0.3">
      <c r="A20" s="111" t="s">
        <v>17</v>
      </c>
      <c r="B20" s="111"/>
      <c r="C20" s="111"/>
      <c r="D20" s="111"/>
      <c r="E20" s="111"/>
      <c r="F20" s="111"/>
      <c r="G20" s="111"/>
      <c r="H20" s="111"/>
      <c r="I20" s="111"/>
      <c r="J20" s="112"/>
    </row>
    <row r="21" spans="1:10" ht="13.35" customHeight="1" thickBot="1" x14ac:dyDescent="0.3">
      <c r="A21" s="111"/>
      <c r="B21" s="111"/>
      <c r="C21" s="111"/>
      <c r="D21" s="111"/>
      <c r="E21" s="111"/>
      <c r="F21" s="111"/>
      <c r="G21" s="111"/>
      <c r="H21" s="111"/>
      <c r="I21" s="111"/>
      <c r="J21" s="112"/>
    </row>
    <row r="22" spans="1:10" ht="35.4" customHeight="1" thickBot="1" x14ac:dyDescent="0.3">
      <c r="A22" s="111"/>
      <c r="B22" s="111"/>
      <c r="C22" s="111"/>
      <c r="D22" s="111"/>
      <c r="E22" s="111"/>
      <c r="F22" s="111"/>
      <c r="G22" s="111"/>
      <c r="H22" s="111"/>
      <c r="I22" s="111"/>
      <c r="J22" s="112"/>
    </row>
    <row r="23" spans="1:10" ht="13.95" customHeight="1" x14ac:dyDescent="0.25">
      <c r="A23" s="2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2"/>
      <c r="H23" s="2" t="s">
        <v>7</v>
      </c>
      <c r="I23" s="30" t="s">
        <v>8</v>
      </c>
      <c r="J23" s="31"/>
    </row>
    <row r="24" spans="1:10" ht="13.95" customHeight="1" x14ac:dyDescent="0.25">
      <c r="A24" s="32">
        <v>231</v>
      </c>
      <c r="B24" s="33">
        <v>6409</v>
      </c>
      <c r="C24" s="33">
        <v>5901</v>
      </c>
      <c r="D24" s="33">
        <v>99</v>
      </c>
      <c r="E24" s="33">
        <v>1001</v>
      </c>
      <c r="F24" s="33"/>
      <c r="G24" s="34"/>
      <c r="H24" s="35"/>
      <c r="I24" s="36">
        <v>-503700</v>
      </c>
      <c r="J24" s="31" t="s">
        <v>18</v>
      </c>
    </row>
    <row r="25" spans="1:10" ht="13.95" customHeight="1" x14ac:dyDescent="0.25">
      <c r="A25" s="32">
        <v>231</v>
      </c>
      <c r="B25" s="33">
        <v>3631</v>
      </c>
      <c r="C25" s="33">
        <v>5169</v>
      </c>
      <c r="D25" s="33">
        <v>99</v>
      </c>
      <c r="E25" s="33">
        <v>801</v>
      </c>
      <c r="F25" s="33"/>
      <c r="G25" s="34"/>
      <c r="H25" s="35"/>
      <c r="I25" s="36">
        <v>20000</v>
      </c>
      <c r="J25" s="31" t="s">
        <v>19</v>
      </c>
    </row>
    <row r="26" spans="1:10" ht="13.95" customHeight="1" x14ac:dyDescent="0.25">
      <c r="A26" s="32">
        <v>231</v>
      </c>
      <c r="B26" s="33">
        <v>3113</v>
      </c>
      <c r="C26" s="33">
        <v>5331</v>
      </c>
      <c r="D26" s="33">
        <v>99</v>
      </c>
      <c r="E26" s="33">
        <v>401</v>
      </c>
      <c r="F26" s="33"/>
      <c r="G26" s="34"/>
      <c r="H26" s="35"/>
      <c r="I26" s="36">
        <v>280000</v>
      </c>
      <c r="J26" s="31" t="s">
        <v>20</v>
      </c>
    </row>
    <row r="27" spans="1:10" ht="13.95" customHeight="1" x14ac:dyDescent="0.25">
      <c r="A27" s="32">
        <v>231</v>
      </c>
      <c r="B27" s="33">
        <v>6171</v>
      </c>
      <c r="C27" s="33">
        <v>5169</v>
      </c>
      <c r="D27" s="33">
        <v>99</v>
      </c>
      <c r="E27" s="33">
        <v>902</v>
      </c>
      <c r="F27" s="33"/>
      <c r="G27" s="34"/>
      <c r="H27" s="35"/>
      <c r="I27" s="36">
        <v>203700</v>
      </c>
      <c r="J27" s="31" t="s">
        <v>21</v>
      </c>
    </row>
    <row r="28" spans="1:10" ht="13.95" customHeight="1" x14ac:dyDescent="0.25">
      <c r="A28" s="37"/>
      <c r="B28" s="38"/>
      <c r="C28" s="38"/>
      <c r="D28" s="38"/>
      <c r="E28" s="38"/>
      <c r="F28" s="38"/>
      <c r="G28" s="39"/>
      <c r="H28" s="40"/>
      <c r="I28" s="40">
        <f>SUM(I24:I27)</f>
        <v>0</v>
      </c>
      <c r="J28" s="31"/>
    </row>
    <row r="29" spans="1:10" ht="13.35" customHeight="1" thickBot="1" x14ac:dyDescent="0.3">
      <c r="A29" s="111" t="s">
        <v>22</v>
      </c>
      <c r="B29" s="111"/>
      <c r="C29" s="111"/>
      <c r="D29" s="111"/>
      <c r="E29" s="111"/>
      <c r="F29" s="111"/>
      <c r="G29" s="111"/>
      <c r="H29" s="111"/>
      <c r="I29" s="111"/>
      <c r="J29" s="112"/>
    </row>
    <row r="30" spans="1:10" ht="13.35" customHeight="1" thickBot="1" x14ac:dyDescent="0.3">
      <c r="A30" s="111"/>
      <c r="B30" s="111"/>
      <c r="C30" s="111"/>
      <c r="D30" s="111"/>
      <c r="E30" s="111"/>
      <c r="F30" s="111"/>
      <c r="G30" s="111"/>
      <c r="H30" s="111"/>
      <c r="I30" s="111"/>
      <c r="J30" s="112"/>
    </row>
    <row r="31" spans="1:10" ht="25.2" customHeight="1" thickBot="1" x14ac:dyDescent="0.3">
      <c r="A31" s="111"/>
      <c r="B31" s="111"/>
      <c r="C31" s="111"/>
      <c r="D31" s="111"/>
      <c r="E31" s="111"/>
      <c r="F31" s="111"/>
      <c r="G31" s="111"/>
      <c r="H31" s="111"/>
      <c r="I31" s="111"/>
      <c r="J31" s="112"/>
    </row>
    <row r="32" spans="1:10" ht="15.6" customHeight="1" x14ac:dyDescent="0.25">
      <c r="A32" s="2" t="s">
        <v>1</v>
      </c>
      <c r="B32" s="2" t="s">
        <v>2</v>
      </c>
      <c r="C32" s="2" t="s">
        <v>3</v>
      </c>
      <c r="D32" s="2" t="s">
        <v>4</v>
      </c>
      <c r="E32" s="2" t="s">
        <v>5</v>
      </c>
      <c r="F32" s="2" t="s">
        <v>6</v>
      </c>
      <c r="G32" s="2"/>
      <c r="H32" s="2" t="s">
        <v>7</v>
      </c>
      <c r="I32" s="30" t="s">
        <v>8</v>
      </c>
      <c r="J32" s="31"/>
    </row>
    <row r="33" spans="1:10" ht="15.6" customHeight="1" x14ac:dyDescent="0.25">
      <c r="A33" s="33">
        <v>231</v>
      </c>
      <c r="B33" s="33">
        <v>6330</v>
      </c>
      <c r="C33" s="33">
        <v>4137</v>
      </c>
      <c r="D33" s="33">
        <v>84</v>
      </c>
      <c r="E33" s="33">
        <v>409</v>
      </c>
      <c r="F33" s="33">
        <v>80553</v>
      </c>
      <c r="G33" s="34"/>
      <c r="H33" s="35">
        <v>750000</v>
      </c>
      <c r="I33" s="36"/>
      <c r="J33" s="112" t="s">
        <v>23</v>
      </c>
    </row>
    <row r="34" spans="1:10" ht="15.6" customHeight="1" x14ac:dyDescent="0.25">
      <c r="A34" s="33">
        <v>231</v>
      </c>
      <c r="B34" s="33">
        <v>3412</v>
      </c>
      <c r="C34" s="33">
        <v>6121</v>
      </c>
      <c r="D34" s="33">
        <v>84</v>
      </c>
      <c r="E34" s="33">
        <v>409</v>
      </c>
      <c r="F34" s="33">
        <v>80553</v>
      </c>
      <c r="G34" s="34"/>
      <c r="H34" s="35"/>
      <c r="I34" s="36">
        <f>H33</f>
        <v>750000</v>
      </c>
      <c r="J34" s="112"/>
    </row>
    <row r="35" spans="1:10" ht="15.6" customHeight="1" thickBot="1" x14ac:dyDescent="0.3">
      <c r="A35" s="47"/>
      <c r="B35" s="48"/>
      <c r="C35" s="48"/>
      <c r="D35" s="48"/>
      <c r="E35" s="48"/>
      <c r="F35" s="48"/>
      <c r="G35" s="49"/>
      <c r="H35" s="50">
        <f>SUM(H33:H34)</f>
        <v>750000</v>
      </c>
      <c r="I35" s="50">
        <f>SUM(I33:I34)</f>
        <v>750000</v>
      </c>
      <c r="J35" s="51"/>
    </row>
    <row r="36" spans="1:10" ht="13.2" customHeight="1" thickBot="1" x14ac:dyDescent="0.3">
      <c r="A36" s="111" t="s">
        <v>24</v>
      </c>
      <c r="B36" s="111"/>
      <c r="C36" s="111"/>
      <c r="D36" s="111"/>
      <c r="E36" s="111"/>
      <c r="F36" s="111"/>
      <c r="G36" s="111"/>
      <c r="H36" s="111"/>
      <c r="I36" s="111"/>
      <c r="J36" s="116" t="s">
        <v>25</v>
      </c>
    </row>
    <row r="37" spans="1:10" ht="11.4" customHeight="1" thickBot="1" x14ac:dyDescent="0.3">
      <c r="A37" s="111"/>
      <c r="B37" s="111"/>
      <c r="C37" s="111"/>
      <c r="D37" s="111"/>
      <c r="E37" s="111"/>
      <c r="F37" s="111"/>
      <c r="G37" s="111"/>
      <c r="H37" s="111"/>
      <c r="I37" s="111"/>
      <c r="J37" s="116"/>
    </row>
    <row r="38" spans="1:10" ht="31.95" customHeight="1" thickBot="1" x14ac:dyDescent="0.3">
      <c r="A38" s="111"/>
      <c r="B38" s="111"/>
      <c r="C38" s="111"/>
      <c r="D38" s="111"/>
      <c r="E38" s="111"/>
      <c r="F38" s="111"/>
      <c r="G38" s="111"/>
      <c r="H38" s="111"/>
      <c r="I38" s="111"/>
      <c r="J38" s="116"/>
    </row>
    <row r="39" spans="1:10" ht="15.6" customHeight="1" x14ac:dyDescent="0.25">
      <c r="A39" s="32">
        <v>231</v>
      </c>
      <c r="B39" s="33">
        <v>6409</v>
      </c>
      <c r="C39" s="33">
        <v>5901</v>
      </c>
      <c r="D39" s="33">
        <v>98</v>
      </c>
      <c r="E39" s="33">
        <v>410</v>
      </c>
      <c r="F39" s="33"/>
      <c r="G39" s="34"/>
      <c r="H39" s="35"/>
      <c r="I39" s="36">
        <v>-145000</v>
      </c>
      <c r="J39" s="52"/>
    </row>
    <row r="40" spans="1:10" ht="15.6" customHeight="1" x14ac:dyDescent="0.25">
      <c r="A40" s="32">
        <v>231</v>
      </c>
      <c r="B40" s="33">
        <v>6409</v>
      </c>
      <c r="C40" s="33">
        <v>5901</v>
      </c>
      <c r="D40" s="33">
        <v>98</v>
      </c>
      <c r="E40" s="33">
        <v>605</v>
      </c>
      <c r="F40" s="33"/>
      <c r="G40" s="34"/>
      <c r="H40" s="35"/>
      <c r="I40" s="36">
        <v>-145000</v>
      </c>
      <c r="J40" s="52"/>
    </row>
    <row r="41" spans="1:10" ht="31.95" customHeight="1" x14ac:dyDescent="0.25">
      <c r="A41" s="37">
        <v>231</v>
      </c>
      <c r="B41" s="38">
        <v>3419</v>
      </c>
      <c r="C41" s="38">
        <v>5222</v>
      </c>
      <c r="D41" s="38">
        <v>98</v>
      </c>
      <c r="E41" s="38">
        <v>410</v>
      </c>
      <c r="F41" s="38"/>
      <c r="G41" s="39"/>
      <c r="H41" s="40"/>
      <c r="I41" s="40">
        <v>72500</v>
      </c>
      <c r="J41" s="31" t="s">
        <v>26</v>
      </c>
    </row>
    <row r="42" spans="1:10" ht="15.6" customHeight="1" x14ac:dyDescent="0.25">
      <c r="A42" s="33">
        <v>231</v>
      </c>
      <c r="B42" s="33">
        <v>3412</v>
      </c>
      <c r="C42" s="33">
        <v>6121</v>
      </c>
      <c r="D42" s="33">
        <v>98</v>
      </c>
      <c r="E42" s="33">
        <v>409</v>
      </c>
      <c r="F42" s="33"/>
      <c r="G42" s="34"/>
      <c r="H42" s="35"/>
      <c r="I42" s="36">
        <v>72500</v>
      </c>
      <c r="J42" s="31" t="s">
        <v>23</v>
      </c>
    </row>
    <row r="43" spans="1:10" ht="15.6" customHeight="1" x14ac:dyDescent="0.25">
      <c r="A43" s="37">
        <v>231</v>
      </c>
      <c r="B43" s="38">
        <v>3429</v>
      </c>
      <c r="C43" s="38">
        <v>5223</v>
      </c>
      <c r="D43" s="38">
        <v>98</v>
      </c>
      <c r="E43" s="38">
        <v>610</v>
      </c>
      <c r="F43" s="38"/>
      <c r="G43" s="39"/>
      <c r="H43" s="40"/>
      <c r="I43" s="40">
        <v>3000</v>
      </c>
      <c r="J43" s="31" t="s">
        <v>27</v>
      </c>
    </row>
    <row r="44" spans="1:10" ht="15.6" customHeight="1" x14ac:dyDescent="0.25">
      <c r="A44" s="37">
        <v>231</v>
      </c>
      <c r="B44" s="38">
        <v>3429</v>
      </c>
      <c r="C44" s="38">
        <v>5222</v>
      </c>
      <c r="D44" s="38">
        <v>98</v>
      </c>
      <c r="E44" s="38">
        <v>416</v>
      </c>
      <c r="F44" s="38"/>
      <c r="G44" s="39"/>
      <c r="H44" s="40"/>
      <c r="I44" s="40">
        <v>40000</v>
      </c>
      <c r="J44" s="31" t="s">
        <v>28</v>
      </c>
    </row>
    <row r="45" spans="1:10" ht="27" customHeight="1" x14ac:dyDescent="0.25">
      <c r="A45" s="37">
        <v>231</v>
      </c>
      <c r="B45" s="38">
        <v>3391</v>
      </c>
      <c r="C45" s="38">
        <v>5222</v>
      </c>
      <c r="D45" s="38">
        <v>98</v>
      </c>
      <c r="E45" s="38">
        <v>605</v>
      </c>
      <c r="F45" s="38"/>
      <c r="G45" s="39"/>
      <c r="H45" s="40"/>
      <c r="I45" s="40">
        <v>10000</v>
      </c>
      <c r="J45" s="31" t="s">
        <v>29</v>
      </c>
    </row>
    <row r="46" spans="1:10" ht="21" customHeight="1" x14ac:dyDescent="0.25">
      <c r="A46" s="37">
        <v>231</v>
      </c>
      <c r="B46" s="38">
        <v>3391</v>
      </c>
      <c r="C46" s="38">
        <v>5021</v>
      </c>
      <c r="D46" s="38">
        <v>98</v>
      </c>
      <c r="E46" s="38">
        <v>605</v>
      </c>
      <c r="F46" s="38"/>
      <c r="G46" s="39"/>
      <c r="H46" s="40"/>
      <c r="I46" s="40">
        <v>26000</v>
      </c>
      <c r="J46" s="31" t="s">
        <v>30</v>
      </c>
    </row>
    <row r="47" spans="1:10" ht="16.95" customHeight="1" x14ac:dyDescent="0.25">
      <c r="A47" s="37">
        <v>231</v>
      </c>
      <c r="B47" s="38">
        <v>3391</v>
      </c>
      <c r="C47" s="38">
        <v>5169</v>
      </c>
      <c r="D47" s="38">
        <v>98</v>
      </c>
      <c r="E47" s="38">
        <v>605</v>
      </c>
      <c r="F47" s="38"/>
      <c r="G47" s="39"/>
      <c r="H47" s="40"/>
      <c r="I47" s="40">
        <v>66000</v>
      </c>
      <c r="J47" s="31" t="s">
        <v>31</v>
      </c>
    </row>
    <row r="48" spans="1:10" ht="15.6" customHeight="1" x14ac:dyDescent="0.25">
      <c r="A48" s="37"/>
      <c r="B48" s="38"/>
      <c r="C48" s="38"/>
      <c r="D48" s="38"/>
      <c r="E48" s="38"/>
      <c r="F48" s="38"/>
      <c r="G48" s="39"/>
      <c r="H48" s="40"/>
      <c r="I48" s="40">
        <f>SUM(I39:I47)</f>
        <v>0</v>
      </c>
      <c r="J48" s="31"/>
    </row>
    <row r="49" spans="1:256" ht="14.7" customHeight="1" thickBot="1" x14ac:dyDescent="0.3">
      <c r="A49" s="117" t="s">
        <v>32</v>
      </c>
      <c r="B49" s="117"/>
      <c r="C49" s="117"/>
      <c r="D49" s="117"/>
      <c r="E49" s="117"/>
      <c r="F49" s="117"/>
      <c r="G49" s="117"/>
      <c r="H49" s="117"/>
      <c r="I49" s="117"/>
      <c r="J49" s="118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</row>
    <row r="50" spans="1:256" ht="11.25" customHeight="1" thickBot="1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8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</row>
    <row r="51" spans="1:256" ht="13.8" hidden="1" thickBot="1" x14ac:dyDescent="0.3">
      <c r="A51" s="117"/>
      <c r="B51" s="117"/>
      <c r="C51" s="117"/>
      <c r="D51" s="117"/>
      <c r="E51" s="117"/>
      <c r="F51" s="117"/>
      <c r="G51" s="117"/>
      <c r="H51" s="117"/>
      <c r="I51" s="117"/>
      <c r="J51" s="118"/>
      <c r="K51" s="29"/>
      <c r="L51" s="29"/>
      <c r="M51" s="29"/>
      <c r="N51" s="29"/>
      <c r="O51" s="29"/>
      <c r="P51" s="53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</row>
    <row r="52" spans="1:256" ht="16.95" customHeight="1" x14ac:dyDescent="0.25">
      <c r="A52" s="54" t="s">
        <v>1</v>
      </c>
      <c r="B52" s="54" t="s">
        <v>2</v>
      </c>
      <c r="C52" s="54" t="s">
        <v>3</v>
      </c>
      <c r="D52" s="54" t="s">
        <v>4</v>
      </c>
      <c r="E52" s="54" t="s">
        <v>5</v>
      </c>
      <c r="F52" s="54" t="s">
        <v>6</v>
      </c>
      <c r="G52" s="54"/>
      <c r="H52" s="54" t="s">
        <v>7</v>
      </c>
      <c r="I52" s="55" t="s">
        <v>8</v>
      </c>
      <c r="J52" s="56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</row>
    <row r="53" spans="1:256" ht="16.95" customHeight="1" x14ac:dyDescent="0.25">
      <c r="A53" s="57">
        <v>231</v>
      </c>
      <c r="B53" s="33">
        <v>3391</v>
      </c>
      <c r="C53" s="33">
        <v>5021</v>
      </c>
      <c r="D53" s="33"/>
      <c r="E53" s="33">
        <v>605</v>
      </c>
      <c r="F53" s="33"/>
      <c r="G53" s="34"/>
      <c r="H53" s="35"/>
      <c r="I53" s="35">
        <v>-25000</v>
      </c>
      <c r="J53" s="31" t="s">
        <v>33</v>
      </c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</row>
    <row r="54" spans="1:256" ht="16.95" customHeight="1" x14ac:dyDescent="0.25">
      <c r="A54" s="37">
        <v>231</v>
      </c>
      <c r="B54" s="38">
        <v>3391</v>
      </c>
      <c r="C54" s="38">
        <v>5169</v>
      </c>
      <c r="D54" s="38"/>
      <c r="E54" s="38">
        <v>605</v>
      </c>
      <c r="F54" s="38"/>
      <c r="G54" s="39"/>
      <c r="H54" s="40"/>
      <c r="I54" s="40">
        <v>-25000</v>
      </c>
      <c r="J54" s="31" t="s">
        <v>33</v>
      </c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</row>
    <row r="55" spans="1:256" ht="16.95" customHeight="1" x14ac:dyDescent="0.25">
      <c r="A55" s="37">
        <v>231</v>
      </c>
      <c r="B55" s="38">
        <v>3349</v>
      </c>
      <c r="C55" s="38">
        <v>5169</v>
      </c>
      <c r="D55" s="38"/>
      <c r="E55" s="38">
        <v>609</v>
      </c>
      <c r="F55" s="38"/>
      <c r="G55" s="39"/>
      <c r="H55" s="40"/>
      <c r="I55" s="40">
        <v>50000</v>
      </c>
      <c r="J55" s="31" t="s">
        <v>34</v>
      </c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</row>
    <row r="56" spans="1:256" ht="16.95" customHeight="1" x14ac:dyDescent="0.25">
      <c r="A56" s="37">
        <v>231</v>
      </c>
      <c r="B56" s="38">
        <v>3429</v>
      </c>
      <c r="C56" s="38">
        <v>5222</v>
      </c>
      <c r="D56" s="38"/>
      <c r="E56" s="38">
        <v>416</v>
      </c>
      <c r="F56" s="38"/>
      <c r="G56" s="39"/>
      <c r="H56" s="40"/>
      <c r="I56" s="40">
        <v>-40000</v>
      </c>
      <c r="J56" s="52" t="s">
        <v>35</v>
      </c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</row>
    <row r="57" spans="1:256" ht="14.4" customHeight="1" x14ac:dyDescent="0.25">
      <c r="A57" s="37">
        <v>231</v>
      </c>
      <c r="B57" s="38">
        <v>3399</v>
      </c>
      <c r="C57" s="38">
        <v>5492</v>
      </c>
      <c r="D57" s="38"/>
      <c r="E57" s="38">
        <v>607</v>
      </c>
      <c r="F57" s="38"/>
      <c r="G57" s="39"/>
      <c r="H57" s="40"/>
      <c r="I57" s="40">
        <v>40000</v>
      </c>
      <c r="J57" s="52" t="s">
        <v>36</v>
      </c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29"/>
      <c r="IO57" s="29"/>
      <c r="IP57" s="29"/>
      <c r="IQ57" s="29"/>
      <c r="IR57" s="29"/>
      <c r="IS57" s="29"/>
      <c r="IT57" s="29"/>
      <c r="IU57" s="29"/>
      <c r="IV57" s="29"/>
    </row>
    <row r="58" spans="1:256" ht="16.95" customHeight="1" x14ac:dyDescent="0.25">
      <c r="A58" s="33">
        <v>231</v>
      </c>
      <c r="B58" s="33">
        <v>3412</v>
      </c>
      <c r="C58" s="33">
        <v>6121</v>
      </c>
      <c r="D58" s="33"/>
      <c r="E58" s="33">
        <v>409</v>
      </c>
      <c r="F58" s="33"/>
      <c r="G58" s="34"/>
      <c r="H58" s="35"/>
      <c r="I58" s="36">
        <v>-350000</v>
      </c>
      <c r="J58" s="31" t="s">
        <v>23</v>
      </c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  <c r="IS58" s="29"/>
      <c r="IT58" s="29"/>
      <c r="IU58" s="29"/>
      <c r="IV58" s="29"/>
    </row>
    <row r="59" spans="1:256" ht="19.350000000000001" customHeight="1" x14ac:dyDescent="0.25">
      <c r="A59" s="33">
        <v>231</v>
      </c>
      <c r="B59" s="33">
        <v>3412</v>
      </c>
      <c r="C59" s="33">
        <v>6121</v>
      </c>
      <c r="D59" s="33"/>
      <c r="E59" s="33">
        <v>413</v>
      </c>
      <c r="F59" s="33"/>
      <c r="G59" s="34"/>
      <c r="H59" s="35"/>
      <c r="I59" s="36">
        <v>30000</v>
      </c>
      <c r="J59" s="31" t="s">
        <v>37</v>
      </c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</row>
    <row r="60" spans="1:256" ht="20.7" customHeight="1" x14ac:dyDescent="0.25">
      <c r="A60" s="58">
        <v>231</v>
      </c>
      <c r="B60" s="59">
        <v>3636</v>
      </c>
      <c r="C60" s="59">
        <v>5362</v>
      </c>
      <c r="D60" s="59"/>
      <c r="E60" s="59">
        <v>805</v>
      </c>
      <c r="F60" s="59"/>
      <c r="G60" s="60"/>
      <c r="H60" s="61"/>
      <c r="I60" s="62">
        <v>200000</v>
      </c>
      <c r="J60" s="31" t="s">
        <v>38</v>
      </c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  <c r="IV60" s="29"/>
    </row>
    <row r="61" spans="1:256" ht="33.6" customHeight="1" x14ac:dyDescent="0.25">
      <c r="A61" s="63">
        <v>231</v>
      </c>
      <c r="B61" s="64">
        <v>2212</v>
      </c>
      <c r="C61" s="64">
        <v>6121</v>
      </c>
      <c r="D61" s="64"/>
      <c r="E61" s="64">
        <v>3002</v>
      </c>
      <c r="F61" s="64"/>
      <c r="G61" s="65"/>
      <c r="H61" s="66"/>
      <c r="I61" s="67">
        <v>120000</v>
      </c>
      <c r="J61" s="31" t="s">
        <v>39</v>
      </c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</row>
    <row r="62" spans="1:256" ht="16.95" customHeight="1" x14ac:dyDescent="0.25">
      <c r="A62" s="58"/>
      <c r="B62" s="59"/>
      <c r="C62" s="59"/>
      <c r="D62" s="59"/>
      <c r="E62" s="59"/>
      <c r="F62" s="59"/>
      <c r="G62" s="60"/>
      <c r="H62" s="61"/>
      <c r="I62" s="62"/>
      <c r="J62" s="31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  <c r="IT62" s="29"/>
      <c r="IU62" s="29"/>
      <c r="IV62" s="29"/>
    </row>
    <row r="63" spans="1:256" s="10" customFormat="1" x14ac:dyDescent="0.25">
      <c r="A63" s="68"/>
      <c r="B63" s="69"/>
      <c r="C63" s="69"/>
      <c r="D63" s="69"/>
      <c r="E63" s="69"/>
      <c r="F63" s="70"/>
      <c r="G63" s="71"/>
      <c r="H63" s="72">
        <f>SUM(H53:H62)</f>
        <v>0</v>
      </c>
      <c r="I63" s="72">
        <f>SUM(I53:I62)</f>
        <v>0</v>
      </c>
      <c r="J63" s="73"/>
      <c r="K63" s="74"/>
      <c r="L63" s="75"/>
      <c r="M63" s="75"/>
      <c r="N63" s="75"/>
      <c r="O63" s="75"/>
      <c r="P63" s="76"/>
      <c r="Q63" s="77"/>
      <c r="R63" s="78">
        <f>SUM(R50:R62)</f>
        <v>0</v>
      </c>
      <c r="S63" s="78">
        <f>SUM(S50:S62)</f>
        <v>0</v>
      </c>
      <c r="T63" s="52"/>
      <c r="U63" s="74"/>
      <c r="V63" s="75"/>
      <c r="W63" s="75"/>
      <c r="X63" s="75"/>
      <c r="Y63" s="75"/>
      <c r="Z63" s="76"/>
      <c r="AA63" s="77"/>
      <c r="AB63" s="78">
        <f>SUM(AB50:AB62)</f>
        <v>0</v>
      </c>
      <c r="AC63" s="78">
        <f>SUM(AC50:AC62)</f>
        <v>0</v>
      </c>
      <c r="AD63" s="52"/>
      <c r="AE63" s="74"/>
      <c r="AF63" s="75"/>
      <c r="AG63" s="75"/>
      <c r="AH63" s="75"/>
      <c r="AI63" s="75"/>
      <c r="AJ63" s="76"/>
      <c r="AK63" s="77"/>
      <c r="AL63" s="78">
        <f>SUM(AL50:AL62)</f>
        <v>0</v>
      </c>
      <c r="AM63" s="78">
        <f>SUM(AM50:AM62)</f>
        <v>0</v>
      </c>
      <c r="AN63" s="52"/>
      <c r="AO63" s="74"/>
      <c r="AP63" s="75"/>
      <c r="AQ63" s="75"/>
      <c r="AR63" s="75"/>
      <c r="AS63" s="75"/>
      <c r="AT63" s="76"/>
      <c r="AU63" s="77"/>
      <c r="AV63" s="78">
        <f>SUM(AV50:AV62)</f>
        <v>0</v>
      </c>
      <c r="AW63" s="78">
        <f>SUM(AW50:AW62)</f>
        <v>0</v>
      </c>
      <c r="AX63" s="52"/>
      <c r="AY63" s="74"/>
      <c r="AZ63" s="75"/>
      <c r="BA63" s="75"/>
      <c r="BB63" s="75"/>
      <c r="BC63" s="75"/>
      <c r="BD63" s="76"/>
      <c r="BE63" s="77"/>
      <c r="BF63" s="78">
        <f>SUM(BF50:BF62)</f>
        <v>0</v>
      </c>
      <c r="BG63" s="78">
        <f>SUM(BG50:BG62)</f>
        <v>0</v>
      </c>
      <c r="BH63" s="52"/>
      <c r="BI63" s="74"/>
      <c r="BJ63" s="75"/>
      <c r="BK63" s="75"/>
      <c r="BL63" s="75"/>
      <c r="BM63" s="75"/>
      <c r="BN63" s="76"/>
      <c r="BO63" s="77"/>
      <c r="BP63" s="78">
        <f>SUM(BP50:BP62)</f>
        <v>0</v>
      </c>
      <c r="BQ63" s="78">
        <f>SUM(BQ50:BQ62)</f>
        <v>0</v>
      </c>
      <c r="BR63" s="52"/>
      <c r="BS63" s="74"/>
      <c r="BT63" s="75"/>
      <c r="BU63" s="75"/>
      <c r="BV63" s="75"/>
      <c r="BW63" s="75"/>
      <c r="BX63" s="76"/>
      <c r="BY63" s="77"/>
      <c r="BZ63" s="78">
        <f>SUM(BZ50:BZ62)</f>
        <v>0</v>
      </c>
      <c r="CA63" s="78">
        <f>SUM(CA50:CA62)</f>
        <v>0</v>
      </c>
      <c r="CB63" s="52"/>
      <c r="CC63" s="74"/>
      <c r="CD63" s="75"/>
      <c r="CE63" s="75"/>
      <c r="CF63" s="75"/>
      <c r="CG63" s="75"/>
      <c r="CH63" s="76"/>
      <c r="CI63" s="77"/>
      <c r="CJ63" s="78">
        <f>SUM(CJ50:CJ62)</f>
        <v>0</v>
      </c>
      <c r="CK63" s="78">
        <f>SUM(CK50:CK62)</f>
        <v>0</v>
      </c>
      <c r="CL63" s="52"/>
      <c r="CM63" s="74"/>
      <c r="CN63" s="75"/>
      <c r="CO63" s="75"/>
      <c r="CP63" s="75"/>
      <c r="CQ63" s="75"/>
      <c r="CR63" s="76"/>
      <c r="CS63" s="77"/>
      <c r="CT63" s="78">
        <f>SUM(CT50:CT62)</f>
        <v>0</v>
      </c>
      <c r="CU63" s="78">
        <f>SUM(CU50:CU62)</f>
        <v>0</v>
      </c>
      <c r="CV63" s="52"/>
      <c r="CW63" s="74"/>
      <c r="CX63" s="75"/>
      <c r="CY63" s="75"/>
      <c r="CZ63" s="75"/>
      <c r="DA63" s="75"/>
      <c r="DB63" s="76"/>
      <c r="DC63" s="77"/>
      <c r="DD63" s="78">
        <f>SUM(DD50:DD62)</f>
        <v>0</v>
      </c>
      <c r="DE63" s="78">
        <f>SUM(DE50:DE62)</f>
        <v>0</v>
      </c>
      <c r="DF63" s="52"/>
      <c r="DG63" s="74"/>
      <c r="DH63" s="75"/>
      <c r="DI63" s="75"/>
      <c r="DJ63" s="75"/>
      <c r="DK63" s="75"/>
      <c r="DL63" s="76"/>
      <c r="DM63" s="77"/>
      <c r="DN63" s="78">
        <f>SUM(DN50:DN62)</f>
        <v>0</v>
      </c>
      <c r="DO63" s="78">
        <f>SUM(DO50:DO62)</f>
        <v>0</v>
      </c>
      <c r="DP63" s="52"/>
      <c r="DQ63" s="74"/>
      <c r="DR63" s="75"/>
      <c r="DS63" s="75"/>
      <c r="DT63" s="75"/>
      <c r="DU63" s="75"/>
      <c r="DV63" s="76"/>
      <c r="DW63" s="77"/>
      <c r="DX63" s="78">
        <f>SUM(DX50:DX62)</f>
        <v>0</v>
      </c>
      <c r="DY63" s="78">
        <f>SUM(DY50:DY62)</f>
        <v>0</v>
      </c>
      <c r="DZ63" s="52"/>
      <c r="EA63" s="74"/>
      <c r="EB63" s="75"/>
      <c r="EC63" s="75"/>
      <c r="ED63" s="75"/>
      <c r="EE63" s="75"/>
      <c r="EF63" s="76"/>
      <c r="EG63" s="77"/>
      <c r="EH63" s="78">
        <f>SUM(EH50:EH62)</f>
        <v>0</v>
      </c>
      <c r="EI63" s="78">
        <f>SUM(EI50:EI62)</f>
        <v>0</v>
      </c>
      <c r="EJ63" s="52"/>
      <c r="EK63" s="74"/>
      <c r="EL63" s="75"/>
      <c r="EM63" s="75"/>
      <c r="EN63" s="75"/>
      <c r="EO63" s="75"/>
      <c r="EP63" s="76"/>
      <c r="EQ63" s="77"/>
      <c r="ER63" s="78">
        <f>SUM(ER50:ER62)</f>
        <v>0</v>
      </c>
      <c r="ES63" s="78">
        <f>SUM(ES50:ES62)</f>
        <v>0</v>
      </c>
      <c r="ET63" s="52"/>
      <c r="EU63" s="74"/>
      <c r="EV63" s="75"/>
      <c r="EW63" s="75"/>
      <c r="EX63" s="75"/>
      <c r="EY63" s="75"/>
      <c r="EZ63" s="76"/>
      <c r="FA63" s="77"/>
      <c r="FB63" s="78">
        <f>SUM(FB50:FB62)</f>
        <v>0</v>
      </c>
      <c r="FC63" s="78">
        <f>SUM(FC50:FC62)</f>
        <v>0</v>
      </c>
      <c r="FD63" s="52"/>
      <c r="FE63" s="74"/>
      <c r="FF63" s="75"/>
      <c r="FG63" s="75"/>
      <c r="FH63" s="75"/>
      <c r="FI63" s="75"/>
      <c r="FJ63" s="76"/>
      <c r="FK63" s="77"/>
      <c r="FL63" s="78">
        <f>SUM(FL50:FL62)</f>
        <v>0</v>
      </c>
      <c r="FM63" s="78">
        <f>SUM(FM50:FM62)</f>
        <v>0</v>
      </c>
      <c r="FN63" s="52"/>
      <c r="FO63" s="74"/>
      <c r="FP63" s="75"/>
      <c r="FQ63" s="75"/>
      <c r="FR63" s="75"/>
      <c r="FS63" s="75"/>
      <c r="FT63" s="76"/>
      <c r="FU63" s="77"/>
      <c r="FV63" s="78">
        <f>SUM(FV50:FV62)</f>
        <v>0</v>
      </c>
      <c r="FW63" s="78">
        <f>SUM(FW50:FW62)</f>
        <v>0</v>
      </c>
      <c r="FX63" s="52"/>
      <c r="FY63" s="74"/>
      <c r="FZ63" s="75"/>
      <c r="GA63" s="75"/>
      <c r="GB63" s="75"/>
      <c r="GC63" s="75"/>
      <c r="GD63" s="76"/>
      <c r="GE63" s="77"/>
      <c r="GF63" s="78">
        <f>SUM(GF50:GF62)</f>
        <v>0</v>
      </c>
      <c r="GG63" s="78">
        <f>SUM(GG50:GG62)</f>
        <v>0</v>
      </c>
      <c r="GH63" s="52"/>
      <c r="GI63" s="74"/>
      <c r="GJ63" s="75"/>
      <c r="GK63" s="75"/>
      <c r="GL63" s="75"/>
      <c r="GM63" s="75"/>
      <c r="GN63" s="76"/>
      <c r="GO63" s="77"/>
      <c r="GP63" s="78">
        <f>SUM(GP50:GP62)</f>
        <v>0</v>
      </c>
      <c r="GQ63" s="78">
        <f>SUM(GQ50:GQ62)</f>
        <v>0</v>
      </c>
      <c r="GR63" s="52"/>
      <c r="GS63" s="74"/>
      <c r="GT63" s="75"/>
      <c r="GU63" s="75"/>
      <c r="GV63" s="75"/>
      <c r="GW63" s="75"/>
      <c r="GX63" s="76"/>
      <c r="GY63" s="77"/>
      <c r="GZ63" s="78">
        <f>SUM(GZ50:GZ62)</f>
        <v>0</v>
      </c>
      <c r="HA63" s="78">
        <f>SUM(HA50:HA62)</f>
        <v>0</v>
      </c>
      <c r="HB63" s="52"/>
      <c r="HC63" s="74"/>
      <c r="HD63" s="75"/>
      <c r="HE63" s="75"/>
      <c r="HF63" s="75"/>
      <c r="HG63" s="75"/>
      <c r="HH63" s="76"/>
      <c r="HI63" s="77"/>
      <c r="HJ63" s="78">
        <f>SUM(HJ50:HJ62)</f>
        <v>0</v>
      </c>
      <c r="HK63" s="78">
        <f>SUM(HK50:HK62)</f>
        <v>0</v>
      </c>
      <c r="HL63" s="52"/>
      <c r="HM63" s="74"/>
      <c r="HN63" s="75"/>
      <c r="HO63" s="75"/>
      <c r="HP63" s="75"/>
      <c r="HQ63" s="75"/>
      <c r="HR63" s="76"/>
      <c r="HS63" s="77"/>
      <c r="HT63" s="78">
        <f>SUM(HT50:HT62)</f>
        <v>0</v>
      </c>
      <c r="HU63" s="78">
        <f>SUM(HU50:HU62)</f>
        <v>0</v>
      </c>
      <c r="HV63" s="52"/>
      <c r="HW63" s="74"/>
      <c r="HX63" s="75"/>
      <c r="HY63" s="75"/>
      <c r="HZ63" s="75"/>
      <c r="IA63" s="75"/>
      <c r="IB63" s="76"/>
      <c r="IC63" s="77"/>
      <c r="ID63" s="78">
        <f>SUM(ID50:ID62)</f>
        <v>0</v>
      </c>
      <c r="IE63" s="78">
        <f>SUM(IE50:IE62)</f>
        <v>0</v>
      </c>
      <c r="IF63" s="52"/>
      <c r="IG63" s="74"/>
      <c r="IH63" s="75"/>
      <c r="II63" s="75"/>
      <c r="IJ63" s="75"/>
      <c r="IK63" s="75"/>
      <c r="IL63" s="76"/>
      <c r="IM63" s="77"/>
      <c r="IN63" s="78">
        <f>SUM(IN50:IN62)</f>
        <v>0</v>
      </c>
      <c r="IO63" s="78">
        <f>SUM(IO50:IO62)</f>
        <v>0</v>
      </c>
      <c r="IP63" s="52"/>
      <c r="IQ63" s="74"/>
      <c r="IR63" s="75"/>
      <c r="IS63" s="75"/>
      <c r="IT63" s="75"/>
      <c r="IU63" s="75"/>
      <c r="IV63" s="76"/>
    </row>
    <row r="64" spans="1:256" s="11" customFormat="1" x14ac:dyDescent="0.25">
      <c r="A64" s="69"/>
      <c r="B64" s="69"/>
      <c r="C64" s="69"/>
      <c r="D64" s="69"/>
      <c r="E64" s="69"/>
      <c r="F64" s="69"/>
      <c r="G64" s="69"/>
      <c r="H64" s="79"/>
      <c r="I64" s="79"/>
      <c r="J64" s="80"/>
      <c r="K64" s="81"/>
      <c r="L64" s="81"/>
      <c r="M64" s="82"/>
      <c r="N64" s="82"/>
      <c r="O64" s="82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  <c r="IV64" s="81"/>
    </row>
    <row r="65" spans="1:16" s="11" customFormat="1" x14ac:dyDescent="0.25">
      <c r="A65" s="106" t="s">
        <v>40</v>
      </c>
      <c r="B65" s="106"/>
      <c r="C65" s="106"/>
      <c r="D65" s="106"/>
      <c r="E65" s="106"/>
      <c r="F65" s="83"/>
      <c r="G65" s="84"/>
      <c r="H65" s="85">
        <f>H11+H19+H28+H35+H63</f>
        <v>9993100</v>
      </c>
      <c r="I65" s="85">
        <f>I11+I19+I28+I35+I63</f>
        <v>9993100</v>
      </c>
      <c r="J65" s="86"/>
      <c r="K65" s="81"/>
      <c r="L65" s="81"/>
      <c r="M65" s="82"/>
      <c r="N65" s="82"/>
      <c r="O65" s="82"/>
      <c r="P65" s="81"/>
    </row>
    <row r="66" spans="1:16" ht="10.65" customHeight="1" x14ac:dyDescent="0.25">
      <c r="A66" s="107" t="s">
        <v>9</v>
      </c>
      <c r="B66" s="107"/>
      <c r="C66" s="107"/>
      <c r="D66" s="107"/>
      <c r="E66" s="107"/>
      <c r="F66" s="107"/>
      <c r="G66" s="107"/>
      <c r="H66" s="107"/>
      <c r="I66" s="107"/>
      <c r="J66" s="107"/>
      <c r="K66" s="29"/>
      <c r="L66" s="29"/>
      <c r="M66" s="87"/>
      <c r="N66" s="87"/>
      <c r="O66" s="87"/>
      <c r="P66" s="29"/>
    </row>
    <row r="67" spans="1:16" ht="6.6" customHeight="1" x14ac:dyDescent="0.25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29"/>
      <c r="L67" s="29"/>
      <c r="M67" s="87"/>
      <c r="N67" s="87"/>
      <c r="O67" s="87"/>
      <c r="P67" s="29"/>
    </row>
    <row r="68" spans="1:16" x14ac:dyDescent="0.25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29"/>
      <c r="L68" s="29"/>
      <c r="M68" s="87"/>
      <c r="N68" s="87"/>
      <c r="O68" s="87">
        <f>H65</f>
        <v>9993100</v>
      </c>
      <c r="P68" s="53"/>
    </row>
    <row r="69" spans="1:16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29"/>
      <c r="L69" s="29" t="s">
        <v>41</v>
      </c>
      <c r="M69" s="87">
        <v>79612000</v>
      </c>
      <c r="N69" s="87"/>
      <c r="O69" s="87">
        <v>503700</v>
      </c>
      <c r="P69" s="29"/>
    </row>
    <row r="70" spans="1:16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88">
        <f>O71</f>
        <v>10786800</v>
      </c>
      <c r="N70" s="87"/>
      <c r="O70" s="87">
        <v>290000</v>
      </c>
      <c r="P70" s="29"/>
    </row>
    <row r="71" spans="1:16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87">
        <f>SUM(M69:M70)</f>
        <v>90398800</v>
      </c>
      <c r="N71" s="87"/>
      <c r="O71" s="87">
        <f>SUM(O68:O70)</f>
        <v>10786800</v>
      </c>
      <c r="P71" s="29" t="s">
        <v>42</v>
      </c>
    </row>
    <row r="72" spans="1:16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89">
        <v>-102000</v>
      </c>
      <c r="N72" s="87"/>
      <c r="O72" s="87"/>
      <c r="P72" s="53"/>
    </row>
    <row r="73" spans="1:16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87">
        <f>SUM(M71:M72)</f>
        <v>90296800</v>
      </c>
      <c r="N73" s="90"/>
      <c r="O73" s="87"/>
      <c r="P73" s="29"/>
    </row>
    <row r="74" spans="1:16" ht="14.7" customHeight="1" x14ac:dyDescent="0.25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29"/>
      <c r="L74" s="29"/>
      <c r="M74" s="87"/>
      <c r="N74" s="87"/>
      <c r="O74" s="87"/>
      <c r="P74" s="29"/>
    </row>
    <row r="75" spans="1:16" x14ac:dyDescent="0.25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29"/>
      <c r="L75" s="29" t="s">
        <v>43</v>
      </c>
      <c r="M75" s="87">
        <v>71766400</v>
      </c>
      <c r="N75" s="87">
        <v>7845600</v>
      </c>
      <c r="O75" s="87"/>
      <c r="P75" s="29"/>
    </row>
    <row r="76" spans="1:16" x14ac:dyDescent="0.25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29"/>
      <c r="L76" s="29"/>
      <c r="M76" s="88">
        <f>O71-43100</f>
        <v>10743700</v>
      </c>
      <c r="N76" s="89">
        <v>43100</v>
      </c>
      <c r="O76" s="53"/>
      <c r="P76" s="29"/>
    </row>
    <row r="77" spans="1:16" x14ac:dyDescent="0.25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29"/>
      <c r="L77" s="29"/>
      <c r="M77" s="87">
        <f>SUM(M75:M76)</f>
        <v>82510100</v>
      </c>
      <c r="N77" s="87">
        <f>SUM(N75:N76)</f>
        <v>7888700</v>
      </c>
      <c r="O77" s="29"/>
      <c r="P77" s="29"/>
    </row>
    <row r="78" spans="1:16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89">
        <v>-102000</v>
      </c>
      <c r="N78" s="87"/>
      <c r="O78" s="29"/>
      <c r="P78" s="29"/>
    </row>
    <row r="79" spans="1:16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87">
        <f>SUM(M77:M78)</f>
        <v>82408100</v>
      </c>
      <c r="N79" s="29"/>
      <c r="O79" s="29"/>
      <c r="P79" s="29"/>
    </row>
    <row r="82" spans="1:1" x14ac:dyDescent="0.25">
      <c r="A82" s="29" t="s">
        <v>44</v>
      </c>
    </row>
  </sheetData>
  <sheetProtection selectLockedCells="1" selectUnlockedCells="1"/>
  <mergeCells count="21">
    <mergeCell ref="J33:J34"/>
    <mergeCell ref="A36:I38"/>
    <mergeCell ref="J36:J38"/>
    <mergeCell ref="A49:I51"/>
    <mergeCell ref="J49:J51"/>
    <mergeCell ref="A65:E65"/>
    <mergeCell ref="A66:J69"/>
    <mergeCell ref="A74:J77"/>
    <mergeCell ref="E1:F1"/>
    <mergeCell ref="A2:I2"/>
    <mergeCell ref="A3:I3"/>
    <mergeCell ref="A5:I7"/>
    <mergeCell ref="J5:J7"/>
    <mergeCell ref="J9:J10"/>
    <mergeCell ref="A12:I14"/>
    <mergeCell ref="J12:J14"/>
    <mergeCell ref="J16:J18"/>
    <mergeCell ref="A20:I22"/>
    <mergeCell ref="J20:J22"/>
    <mergeCell ref="A29:I31"/>
    <mergeCell ref="J29:J31"/>
  </mergeCells>
  <printOptions gridLines="1"/>
  <pageMargins left="0.51181102362204722" right="0.31496062992125984" top="0.31496062992125984" bottom="0.39370078740157483" header="0.51181102362204722" footer="0.51181102362204722"/>
  <pageSetup paperSize="9" scale="1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s_poznamkami</vt:lpstr>
      <vt:lpstr>zastup</vt:lpstr>
      <vt:lpstr>s_poznamkami!Názvy_tisku</vt:lpstr>
      <vt:lpstr>s_poznamkami!Oblast_tisku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default</dc:creator>
  <cp:keywords/>
  <dc:description/>
  <cp:lastModifiedBy>default</cp:lastModifiedBy>
  <cp:revision/>
  <cp:lastPrinted>2018-03-01T15:15:12Z</cp:lastPrinted>
  <dcterms:created xsi:type="dcterms:W3CDTF">2017-05-22T11:29:10Z</dcterms:created>
  <dcterms:modified xsi:type="dcterms:W3CDTF">2020-05-12T06:33:00Z</dcterms:modified>
  <cp:category/>
  <cp:contentStatus/>
</cp:coreProperties>
</file>